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10020" activeTab="0"/>
  </bookViews>
  <sheets>
    <sheet name="Appendix B by County" sheetId="1" r:id="rId1"/>
  </sheets>
  <definedNames/>
  <calcPr fullCalcOnLoad="1"/>
</workbook>
</file>

<file path=xl/sharedStrings.xml><?xml version="1.0" encoding="utf-8"?>
<sst xmlns="http://schemas.openxmlformats.org/spreadsheetml/2006/main" count="374" uniqueCount="374">
  <si>
    <t>Geography</t>
  </si>
  <si>
    <t>Population Estimate (as of July 1)</t>
  </si>
  <si>
    <t>2012</t>
  </si>
  <si>
    <t>Massachusetts</t>
  </si>
  <si>
    <t xml:space="preserve"> Barnstable County</t>
  </si>
  <si>
    <t>Brewster</t>
  </si>
  <si>
    <t>Provincetown</t>
  </si>
  <si>
    <t>Chatham</t>
  </si>
  <si>
    <t>Truro</t>
  </si>
  <si>
    <t>Falmouth</t>
  </si>
  <si>
    <t>Mashpee</t>
  </si>
  <si>
    <t>Wellfleet</t>
  </si>
  <si>
    <t>Bourne</t>
  </si>
  <si>
    <t>Harwich</t>
  </si>
  <si>
    <t>Orleans</t>
  </si>
  <si>
    <t>Eastham</t>
  </si>
  <si>
    <t>Sandwich</t>
  </si>
  <si>
    <t>Yarmouth</t>
  </si>
  <si>
    <t>Dennis</t>
  </si>
  <si>
    <t>Barnstable</t>
  </si>
  <si>
    <t xml:space="preserve"> Berkshire County</t>
  </si>
  <si>
    <t>Sandisfield</t>
  </si>
  <si>
    <t>Stockbridge</t>
  </si>
  <si>
    <t>Becket</t>
  </si>
  <si>
    <t>Peru</t>
  </si>
  <si>
    <t>Windsor</t>
  </si>
  <si>
    <t>Washington</t>
  </si>
  <si>
    <t>Hancock</t>
  </si>
  <si>
    <t>Egremont</t>
  </si>
  <si>
    <t>Monterey</t>
  </si>
  <si>
    <t>Alford</t>
  </si>
  <si>
    <t>Tyringham</t>
  </si>
  <si>
    <t>Dalton</t>
  </si>
  <si>
    <t>New Marlborough</t>
  </si>
  <si>
    <t>Lee</t>
  </si>
  <si>
    <t>Lenox</t>
  </si>
  <si>
    <t>Sheffield</t>
  </si>
  <si>
    <t>Savoy</t>
  </si>
  <si>
    <t>Cheshire</t>
  </si>
  <si>
    <t>Otis</t>
  </si>
  <si>
    <t>New Ashford</t>
  </si>
  <si>
    <t>Clarksburg</t>
  </si>
  <si>
    <t>Mount Washington</t>
  </si>
  <si>
    <t>West Stockbridge</t>
  </si>
  <si>
    <t>Florida</t>
  </si>
  <si>
    <t>Williamstown</t>
  </si>
  <si>
    <t>Great Barrington</t>
  </si>
  <si>
    <t>Pittsfield</t>
  </si>
  <si>
    <t>Richmond</t>
  </si>
  <si>
    <t>Lanesborough</t>
  </si>
  <si>
    <t>Adams</t>
  </si>
  <si>
    <t>Hinsdale</t>
  </si>
  <si>
    <t>North Adams</t>
  </si>
  <si>
    <t xml:space="preserve"> Bristol County</t>
  </si>
  <si>
    <t>Seekonk</t>
  </si>
  <si>
    <t>Easton</t>
  </si>
  <si>
    <t>Dighton</t>
  </si>
  <si>
    <t>Rehoboth</t>
  </si>
  <si>
    <t>Berkley</t>
  </si>
  <si>
    <t>Freetown</t>
  </si>
  <si>
    <t>Raynham</t>
  </si>
  <si>
    <t>Norton</t>
  </si>
  <si>
    <t>Swansea</t>
  </si>
  <si>
    <t>Mansfield</t>
  </si>
  <si>
    <t>Westport</t>
  </si>
  <si>
    <t>Taunton</t>
  </si>
  <si>
    <t>Dartmouth</t>
  </si>
  <si>
    <t>Acushnet</t>
  </si>
  <si>
    <t>Fairhaven</t>
  </si>
  <si>
    <t>Attleboro</t>
  </si>
  <si>
    <t>North Attleborough</t>
  </si>
  <si>
    <t>Somerset</t>
  </si>
  <si>
    <t>Fall River</t>
  </si>
  <si>
    <t>New Bedford</t>
  </si>
  <si>
    <t xml:space="preserve"> Dukes County</t>
  </si>
  <si>
    <t>Chilmark</t>
  </si>
  <si>
    <t>Edgartown</t>
  </si>
  <si>
    <t>West Tisbury</t>
  </si>
  <si>
    <t>Tisbury</t>
  </si>
  <si>
    <t>Aquinnah</t>
  </si>
  <si>
    <t>Oak Bluffs</t>
  </si>
  <si>
    <t>Gosnold</t>
  </si>
  <si>
    <t xml:space="preserve"> Essex County</t>
  </si>
  <si>
    <t>Groveland</t>
  </si>
  <si>
    <t>Lynnfield</t>
  </si>
  <si>
    <t>Topsfield</t>
  </si>
  <si>
    <t>Middleton</t>
  </si>
  <si>
    <t>West Newbury</t>
  </si>
  <si>
    <t>Merrimac</t>
  </si>
  <si>
    <t>Wenham</t>
  </si>
  <si>
    <t>Rowley</t>
  </si>
  <si>
    <t>Andover</t>
  </si>
  <si>
    <t>Hamilton</t>
  </si>
  <si>
    <t>Salisbury</t>
  </si>
  <si>
    <t>Saugus</t>
  </si>
  <si>
    <t>Georgetown</t>
  </si>
  <si>
    <t>North Andover</t>
  </si>
  <si>
    <t>Methuen</t>
  </si>
  <si>
    <t>Newbury</t>
  </si>
  <si>
    <t>Manchester-by-the-Sea</t>
  </si>
  <si>
    <t>Essex</t>
  </si>
  <si>
    <t>Ipswich</t>
  </si>
  <si>
    <t>Beverly</t>
  </si>
  <si>
    <t>Danvers</t>
  </si>
  <si>
    <t>Salem</t>
  </si>
  <si>
    <t>Marblehead</t>
  </si>
  <si>
    <t>Rockport</t>
  </si>
  <si>
    <t>Amesbury</t>
  </si>
  <si>
    <t>Boxford</t>
  </si>
  <si>
    <t>Newburyport</t>
  </si>
  <si>
    <t>Gloucester</t>
  </si>
  <si>
    <t>Haverhill</t>
  </si>
  <si>
    <t>Lawrence</t>
  </si>
  <si>
    <t>Peabody</t>
  </si>
  <si>
    <t>Nahant</t>
  </si>
  <si>
    <t>Lynn</t>
  </si>
  <si>
    <t>Swampscott</t>
  </si>
  <si>
    <t xml:space="preserve"> Franklin County</t>
  </si>
  <si>
    <t>Wendell</t>
  </si>
  <si>
    <t>Whately</t>
  </si>
  <si>
    <t>New Salem</t>
  </si>
  <si>
    <t>Leyden</t>
  </si>
  <si>
    <t>Leverett</t>
  </si>
  <si>
    <t>Shutesbury</t>
  </si>
  <si>
    <t>Sunderland</t>
  </si>
  <si>
    <t>Gill</t>
  </si>
  <si>
    <t>Greenfield</t>
  </si>
  <si>
    <t>Ashfield</t>
  </si>
  <si>
    <t>Conway</t>
  </si>
  <si>
    <t>Shelburne</t>
  </si>
  <si>
    <t>Northfield</t>
  </si>
  <si>
    <t>Erving</t>
  </si>
  <si>
    <t>Bernardston</t>
  </si>
  <si>
    <t>Monroe</t>
  </si>
  <si>
    <t>Heath</t>
  </si>
  <si>
    <t>Colrain</t>
  </si>
  <si>
    <t>Buckland</t>
  </si>
  <si>
    <t>Montague</t>
  </si>
  <si>
    <t>Deerfield</t>
  </si>
  <si>
    <t>Warwick</t>
  </si>
  <si>
    <t>Rowe</t>
  </si>
  <si>
    <t>Charlemont</t>
  </si>
  <si>
    <t>Orange</t>
  </si>
  <si>
    <t>Hawley</t>
  </si>
  <si>
    <t xml:space="preserve"> Hampden County</t>
  </si>
  <si>
    <t>Granville</t>
  </si>
  <si>
    <t>Brimfield</t>
  </si>
  <si>
    <t>Montgomery</t>
  </si>
  <si>
    <t>East Longmeadow</t>
  </si>
  <si>
    <t>Monson</t>
  </si>
  <si>
    <t>Wales</t>
  </si>
  <si>
    <t>Chester</t>
  </si>
  <si>
    <t>Wilbraham</t>
  </si>
  <si>
    <t>Southwick</t>
  </si>
  <si>
    <t>Blandford</t>
  </si>
  <si>
    <t>Ludlow</t>
  </si>
  <si>
    <t>Tolland</t>
  </si>
  <si>
    <t>Westfield</t>
  </si>
  <si>
    <t>Agawam</t>
  </si>
  <si>
    <t>Hampden</t>
  </si>
  <si>
    <t>Chicopee</t>
  </si>
  <si>
    <t>Holland</t>
  </si>
  <si>
    <t>West Springfield</t>
  </si>
  <si>
    <t>Russell</t>
  </si>
  <si>
    <t>Longmeadow</t>
  </si>
  <si>
    <t>Holyoke</t>
  </si>
  <si>
    <t>Springfield</t>
  </si>
  <si>
    <t>Palmer</t>
  </si>
  <si>
    <t xml:space="preserve"> Hampshire County</t>
  </si>
  <si>
    <t>Amherst</t>
  </si>
  <si>
    <t>Southampton</t>
  </si>
  <si>
    <t>Chesterfield</t>
  </si>
  <si>
    <t>Worthington</t>
  </si>
  <si>
    <t>Westhampton</t>
  </si>
  <si>
    <t>Granby</t>
  </si>
  <si>
    <t>Goshen</t>
  </si>
  <si>
    <t>Belchertown</t>
  </si>
  <si>
    <t>Middlefield</t>
  </si>
  <si>
    <t>South Hadley</t>
  </si>
  <si>
    <t>Hadley</t>
  </si>
  <si>
    <t>Pelham</t>
  </si>
  <si>
    <t>Hatfield</t>
  </si>
  <si>
    <t>Plainfield</t>
  </si>
  <si>
    <t>Ware</t>
  </si>
  <si>
    <t>Northampton</t>
  </si>
  <si>
    <t>Cummington</t>
  </si>
  <si>
    <t>Huntington</t>
  </si>
  <si>
    <t>Easthampton</t>
  </si>
  <si>
    <t>Williamsburg</t>
  </si>
  <si>
    <t xml:space="preserve"> Middlesex County</t>
  </si>
  <si>
    <t>Lincoln</t>
  </si>
  <si>
    <t>Concord</t>
  </si>
  <si>
    <t>Hopkinton</t>
  </si>
  <si>
    <t>Westford</t>
  </si>
  <si>
    <t>Natick</t>
  </si>
  <si>
    <t>Tyngsborough</t>
  </si>
  <si>
    <t>Ayer</t>
  </si>
  <si>
    <t>Watertown</t>
  </si>
  <si>
    <t>Stow</t>
  </si>
  <si>
    <t>Wakefield</t>
  </si>
  <si>
    <t>Bedford</t>
  </si>
  <si>
    <t>Dunstable</t>
  </si>
  <si>
    <t>Weston</t>
  </si>
  <si>
    <t>Sudbury</t>
  </si>
  <si>
    <t>Holliston</t>
  </si>
  <si>
    <t>Everett</t>
  </si>
  <si>
    <t>Acton</t>
  </si>
  <si>
    <t>Dracut</t>
  </si>
  <si>
    <t>Groton</t>
  </si>
  <si>
    <t>Townsend</t>
  </si>
  <si>
    <t>Lexington</t>
  </si>
  <si>
    <t>Littleton</t>
  </si>
  <si>
    <t>Billerica</t>
  </si>
  <si>
    <t>Burlington</t>
  </si>
  <si>
    <t>Wilmington</t>
  </si>
  <si>
    <t>Tewksbury</t>
  </si>
  <si>
    <t>Carlisle</t>
  </si>
  <si>
    <t>Ashby</t>
  </si>
  <si>
    <t>Ashland</t>
  </si>
  <si>
    <t>Somerville</t>
  </si>
  <si>
    <t>Cambridge</t>
  </si>
  <si>
    <t>Wayland</t>
  </si>
  <si>
    <t>Winchester</t>
  </si>
  <si>
    <t>Pepperell</t>
  </si>
  <si>
    <t>North Reading</t>
  </si>
  <si>
    <t>Waltham</t>
  </si>
  <si>
    <t>Sherborn</t>
  </si>
  <si>
    <t>Arlington</t>
  </si>
  <si>
    <t>Newton</t>
  </si>
  <si>
    <t>Melrose</t>
  </si>
  <si>
    <t>Hudson</t>
  </si>
  <si>
    <t>Maynard</t>
  </si>
  <si>
    <t>Framingham</t>
  </si>
  <si>
    <t>Boxborough</t>
  </si>
  <si>
    <t>Chelmsford</t>
  </si>
  <si>
    <t>Lowell</t>
  </si>
  <si>
    <t>Reading</t>
  </si>
  <si>
    <t>Belmont</t>
  </si>
  <si>
    <t>Woburn</t>
  </si>
  <si>
    <t>Marlborough</t>
  </si>
  <si>
    <t>Stoneham</t>
  </si>
  <si>
    <t>Malden</t>
  </si>
  <si>
    <t>Shirley</t>
  </si>
  <si>
    <t>Medford</t>
  </si>
  <si>
    <t xml:space="preserve"> Nantucket County</t>
  </si>
  <si>
    <t>Nantucket</t>
  </si>
  <si>
    <t xml:space="preserve"> Norfolk County</t>
  </si>
  <si>
    <t>Cohasset</t>
  </si>
  <si>
    <t>Plainville</t>
  </si>
  <si>
    <t>Stoughton</t>
  </si>
  <si>
    <t>Dover</t>
  </si>
  <si>
    <t>Norfolk</t>
  </si>
  <si>
    <t>Wellesley</t>
  </si>
  <si>
    <t>Randolph</t>
  </si>
  <si>
    <t>Needham</t>
  </si>
  <si>
    <t>Braintree</t>
  </si>
  <si>
    <t>Canton</t>
  </si>
  <si>
    <t>Wrentham</t>
  </si>
  <si>
    <t>Franklin</t>
  </si>
  <si>
    <t>Walpole</t>
  </si>
  <si>
    <t>Weymouth</t>
  </si>
  <si>
    <t>Medway</t>
  </si>
  <si>
    <t>Medfield</t>
  </si>
  <si>
    <t>Foxborough</t>
  </si>
  <si>
    <t>Dedham</t>
  </si>
  <si>
    <t>Sharon</t>
  </si>
  <si>
    <t>Bellingham</t>
  </si>
  <si>
    <t>Millis</t>
  </si>
  <si>
    <t>Westwood</t>
  </si>
  <si>
    <t>Avon</t>
  </si>
  <si>
    <t>Holbrook</t>
  </si>
  <si>
    <t>Norwood</t>
  </si>
  <si>
    <t>Milton</t>
  </si>
  <si>
    <t>Brookline</t>
  </si>
  <si>
    <t>Quincy</t>
  </si>
  <si>
    <t xml:space="preserve"> Plymouth County</t>
  </si>
  <si>
    <t>Abington</t>
  </si>
  <si>
    <t>Bridgewater</t>
  </si>
  <si>
    <t>Brockton</t>
  </si>
  <si>
    <t>Carver</t>
  </si>
  <si>
    <t>Duxbury</t>
  </si>
  <si>
    <t>East Bridgewater</t>
  </si>
  <si>
    <t>Halifax</t>
  </si>
  <si>
    <t>Hanover</t>
  </si>
  <si>
    <t>Hanson</t>
  </si>
  <si>
    <t>Hingham</t>
  </si>
  <si>
    <t>Hull</t>
  </si>
  <si>
    <t>Kingston</t>
  </si>
  <si>
    <t>Lakeville</t>
  </si>
  <si>
    <t>Marion</t>
  </si>
  <si>
    <t>Marshfield</t>
  </si>
  <si>
    <t>Mattapoisett</t>
  </si>
  <si>
    <t>Middleborough</t>
  </si>
  <si>
    <t>Norwell</t>
  </si>
  <si>
    <t>Pembroke</t>
  </si>
  <si>
    <t>Plymouth</t>
  </si>
  <si>
    <t>Plympton</t>
  </si>
  <si>
    <t>Rochester</t>
  </si>
  <si>
    <t>Rockland</t>
  </si>
  <si>
    <t>Scituate</t>
  </si>
  <si>
    <t>Wareham</t>
  </si>
  <si>
    <t>West Bridgewater</t>
  </si>
  <si>
    <t>Whitman</t>
  </si>
  <si>
    <t xml:space="preserve"> Suffolk County</t>
  </si>
  <si>
    <t>Boston</t>
  </si>
  <si>
    <t>Chelsea</t>
  </si>
  <si>
    <t>Revere</t>
  </si>
  <si>
    <t>Winthrop</t>
  </si>
  <si>
    <t xml:space="preserve"> Worcester County</t>
  </si>
  <si>
    <t>Ashburnham</t>
  </si>
  <si>
    <t>Athol</t>
  </si>
  <si>
    <t>Auburn</t>
  </si>
  <si>
    <t>Barre</t>
  </si>
  <si>
    <t>Berlin</t>
  </si>
  <si>
    <t>Blackstone</t>
  </si>
  <si>
    <t>Bolton</t>
  </si>
  <si>
    <t>Boylston</t>
  </si>
  <si>
    <t>Brookfield</t>
  </si>
  <si>
    <t>Charlton</t>
  </si>
  <si>
    <t>Clinton</t>
  </si>
  <si>
    <t>Douglas</t>
  </si>
  <si>
    <t>Dudley</t>
  </si>
  <si>
    <t>East Brookfield</t>
  </si>
  <si>
    <t>Fitchburg</t>
  </si>
  <si>
    <t>Gardner</t>
  </si>
  <si>
    <t>Grafton</t>
  </si>
  <si>
    <t>Hardwick</t>
  </si>
  <si>
    <t>Harvard</t>
  </si>
  <si>
    <t>Holden</t>
  </si>
  <si>
    <t>Hopedale</t>
  </si>
  <si>
    <t>Hubbardston</t>
  </si>
  <si>
    <t>Lancaster</t>
  </si>
  <si>
    <t>Leicester</t>
  </si>
  <si>
    <t>Leominster</t>
  </si>
  <si>
    <t>Lunenburg</t>
  </si>
  <si>
    <t>Mendon</t>
  </si>
  <si>
    <t>Milford</t>
  </si>
  <si>
    <t>Millbury</t>
  </si>
  <si>
    <t>Millville</t>
  </si>
  <si>
    <t>New Braintree</t>
  </si>
  <si>
    <t>North Brookfield</t>
  </si>
  <si>
    <t>Northborough</t>
  </si>
  <si>
    <t>Northbridge</t>
  </si>
  <si>
    <t>Oakham</t>
  </si>
  <si>
    <t>Oxford</t>
  </si>
  <si>
    <t>Paxton</t>
  </si>
  <si>
    <t>Petersham</t>
  </si>
  <si>
    <t>Phillipston</t>
  </si>
  <si>
    <t>Princeton</t>
  </si>
  <si>
    <t>Royalston</t>
  </si>
  <si>
    <t>Rutland</t>
  </si>
  <si>
    <t>Shrewsbury</t>
  </si>
  <si>
    <t>Southborough</t>
  </si>
  <si>
    <t>Southbridge</t>
  </si>
  <si>
    <t>Spencer</t>
  </si>
  <si>
    <t>Sterling</t>
  </si>
  <si>
    <t>Sturbridge</t>
  </si>
  <si>
    <t>Sutton</t>
  </si>
  <si>
    <t>Templeton</t>
  </si>
  <si>
    <t>Upton</t>
  </si>
  <si>
    <t>Uxbridge</t>
  </si>
  <si>
    <t>Warren</t>
  </si>
  <si>
    <t>Webster</t>
  </si>
  <si>
    <t>West Boylston</t>
  </si>
  <si>
    <t>West Brookfield</t>
  </si>
  <si>
    <t>Westborough</t>
  </si>
  <si>
    <t>Westminster</t>
  </si>
  <si>
    <t>Winchendon</t>
  </si>
  <si>
    <t>Worcester</t>
  </si>
  <si>
    <t>April 1, 2010 Base</t>
  </si>
  <si>
    <t># Change from April 1, 2010 base to July 1, 2016</t>
  </si>
  <si>
    <t>% Change from April 1, 2010 base to July 1, 2016</t>
  </si>
  <si>
    <t xml:space="preserve">UMass Donahue Institute Population Estimates Program. Source data: Annual Estimates of the Resident Population: April 1, 2010 to July 1, 2016. U.S. Census Bureau Population Division. May 25, 2017. </t>
  </si>
  <si>
    <t>Annual Estimates of the Resident Population of Massachusetts Counties and Minor Civil Divisions April 1, 2010 to July 1,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</si>
</sst>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_(* #,##0.0_);_(* \(#,##0.0\);_(* &quot;-&quot;??_);_(@_)"/>
    <numFmt numFmtId="169" formatCode="0.0%;[Red]\(0.0%\)"/>
    <numFmt numFmtId="170" formatCode="[$-409]dddd\,\ mmmm\ 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9" fontId="0" fillId="0" borderId="0" xfId="0" applyNumberFormat="1" applyAlignment="1">
      <alignment/>
    </xf>
    <xf numFmtId="43" fontId="0" fillId="0" borderId="0" xfId="42" applyFont="1" applyAlignment="1">
      <alignment/>
    </xf>
    <xf numFmtId="49" fontId="18" fillId="33" borderId="10" xfId="42" applyNumberFormat="1" applyFont="1" applyFill="1" applyBorder="1" applyAlignment="1" applyProtection="1" quotePrefix="1">
      <alignment horizontal="center" vertical="center" wrapText="1"/>
      <protection locked="0"/>
    </xf>
    <xf numFmtId="49" fontId="18" fillId="33" borderId="11" xfId="42" applyNumberFormat="1" applyFont="1" applyFill="1" applyBorder="1" applyAlignment="1" applyProtection="1" quotePrefix="1">
      <alignment horizontal="center" vertical="center" wrapText="1"/>
      <protection locked="0"/>
    </xf>
    <xf numFmtId="0" fontId="18" fillId="33" borderId="11" xfId="42" applyNumberFormat="1" applyFont="1" applyFill="1" applyBorder="1" applyAlignment="1" applyProtection="1" quotePrefix="1">
      <alignment horizontal="center" vertical="center" wrapText="1"/>
      <protection locked="0"/>
    </xf>
    <xf numFmtId="0" fontId="18" fillId="33" borderId="12" xfId="42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Border="1" applyAlignment="1">
      <alignment/>
    </xf>
    <xf numFmtId="164" fontId="36" fillId="0" borderId="13" xfId="42" applyNumberFormat="1" applyFont="1" applyBorder="1" applyAlignment="1">
      <alignment vertical="center"/>
    </xf>
    <xf numFmtId="164" fontId="18" fillId="0" borderId="13" xfId="42" applyNumberFormat="1" applyFont="1" applyBorder="1" applyAlignment="1">
      <alignment vertical="center"/>
    </xf>
    <xf numFmtId="164" fontId="18" fillId="0" borderId="14" xfId="42" applyNumberFormat="1" applyFont="1" applyBorder="1" applyAlignment="1">
      <alignment vertical="center"/>
    </xf>
    <xf numFmtId="164" fontId="0" fillId="0" borderId="0" xfId="42" applyNumberFormat="1" applyFont="1" applyBorder="1" applyAlignment="1">
      <alignment vertical="center"/>
    </xf>
    <xf numFmtId="164" fontId="37" fillId="0" borderId="0" xfId="42" applyNumberFormat="1" applyFont="1" applyBorder="1" applyAlignment="1">
      <alignment vertical="center"/>
    </xf>
    <xf numFmtId="164" fontId="18" fillId="0" borderId="15" xfId="42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164" fontId="0" fillId="0" borderId="16" xfId="42" applyNumberFormat="1" applyFont="1" applyBorder="1" applyAlignment="1">
      <alignment vertical="center"/>
    </xf>
    <xf numFmtId="164" fontId="0" fillId="0" borderId="0" xfId="42" applyNumberFormat="1" applyFont="1" applyAlignment="1">
      <alignment vertical="center"/>
    </xf>
    <xf numFmtId="164" fontId="0" fillId="0" borderId="17" xfId="42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18" xfId="42" applyNumberFormat="1" applyFont="1" applyBorder="1" applyAlignment="1">
      <alignment vertical="center"/>
    </xf>
    <xf numFmtId="164" fontId="0" fillId="0" borderId="0" xfId="42" applyNumberFormat="1" applyFont="1" applyBorder="1" applyAlignment="1">
      <alignment vertical="center"/>
    </xf>
    <xf numFmtId="164" fontId="0" fillId="0" borderId="19" xfId="42" applyNumberFormat="1" applyFont="1" applyBorder="1" applyAlignment="1">
      <alignment vertical="center"/>
    </xf>
    <xf numFmtId="164" fontId="36" fillId="0" borderId="20" xfId="42" applyNumberFormat="1" applyFont="1" applyBorder="1" applyAlignment="1">
      <alignment vertical="center"/>
    </xf>
    <xf numFmtId="164" fontId="18" fillId="0" borderId="21" xfId="42" applyNumberFormat="1" applyFont="1" applyBorder="1" applyAlignment="1">
      <alignment vertical="center"/>
    </xf>
    <xf numFmtId="164" fontId="18" fillId="0" borderId="20" xfId="42" applyNumberFormat="1" applyFont="1" applyBorder="1" applyAlignment="1">
      <alignment vertical="center"/>
    </xf>
    <xf numFmtId="164" fontId="0" fillId="0" borderId="22" xfId="42" applyNumberFormat="1" applyFont="1" applyBorder="1" applyAlignment="1">
      <alignment vertical="center"/>
    </xf>
    <xf numFmtId="49" fontId="0" fillId="0" borderId="23" xfId="0" applyNumberFormat="1" applyBorder="1" applyAlignment="1">
      <alignment vertical="center"/>
    </xf>
    <xf numFmtId="164" fontId="0" fillId="0" borderId="23" xfId="42" applyNumberFormat="1" applyFont="1" applyBorder="1" applyAlignment="1">
      <alignment vertical="center"/>
    </xf>
    <xf numFmtId="164" fontId="0" fillId="0" borderId="24" xfId="42" applyNumberFormat="1" applyFont="1" applyBorder="1" applyAlignment="1">
      <alignment vertical="center"/>
    </xf>
    <xf numFmtId="164" fontId="38" fillId="0" borderId="17" xfId="42" applyNumberFormat="1" applyFont="1" applyBorder="1" applyAlignment="1">
      <alignment vertical="center"/>
    </xf>
    <xf numFmtId="164" fontId="38" fillId="0" borderId="0" xfId="42" applyNumberFormat="1" applyFont="1" applyBorder="1" applyAlignment="1">
      <alignment vertical="center"/>
    </xf>
    <xf numFmtId="164" fontId="0" fillId="0" borderId="16" xfId="42" applyNumberFormat="1" applyFont="1" applyBorder="1" applyAlignment="1">
      <alignment vertical="center"/>
    </xf>
    <xf numFmtId="164" fontId="18" fillId="0" borderId="25" xfId="42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164" fontId="20" fillId="0" borderId="0" xfId="42" applyNumberFormat="1" applyFont="1" applyAlignment="1">
      <alignment vertical="center"/>
    </xf>
    <xf numFmtId="164" fontId="20" fillId="0" borderId="17" xfId="42" applyNumberFormat="1" applyFont="1" applyBorder="1" applyAlignment="1">
      <alignment vertical="center"/>
    </xf>
    <xf numFmtId="164" fontId="20" fillId="0" borderId="11" xfId="42" applyNumberFormat="1" applyFont="1" applyBorder="1" applyAlignment="1">
      <alignment vertical="center"/>
    </xf>
    <xf numFmtId="164" fontId="20" fillId="0" borderId="26" xfId="42" applyNumberFormat="1" applyFont="1" applyBorder="1" applyAlignment="1">
      <alignment vertical="center"/>
    </xf>
    <xf numFmtId="164" fontId="0" fillId="0" borderId="27" xfId="42" applyNumberFormat="1" applyFont="1" applyBorder="1" applyAlignment="1">
      <alignment vertical="center"/>
    </xf>
    <xf numFmtId="164" fontId="0" fillId="0" borderId="26" xfId="4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20" fillId="0" borderId="0" xfId="42" applyNumberFormat="1" applyFont="1" applyBorder="1" applyAlignment="1">
      <alignment vertical="center"/>
    </xf>
    <xf numFmtId="169" fontId="18" fillId="0" borderId="14" xfId="57" applyNumberFormat="1" applyFont="1" applyBorder="1" applyAlignment="1">
      <alignment horizontal="center" vertical="center"/>
    </xf>
    <xf numFmtId="169" fontId="20" fillId="0" borderId="0" xfId="0" applyNumberFormat="1" applyFont="1" applyBorder="1" applyAlignment="1">
      <alignment horizontal="center" vertical="center"/>
    </xf>
    <xf numFmtId="169" fontId="20" fillId="0" borderId="16" xfId="57" applyNumberFormat="1" applyFont="1" applyBorder="1" applyAlignment="1">
      <alignment horizontal="center" vertical="center"/>
    </xf>
    <xf numFmtId="169" fontId="20" fillId="0" borderId="19" xfId="57" applyNumberFormat="1" applyFont="1" applyBorder="1" applyAlignment="1">
      <alignment horizontal="center" vertical="center"/>
    </xf>
    <xf numFmtId="169" fontId="18" fillId="0" borderId="21" xfId="57" applyNumberFormat="1" applyFont="1" applyBorder="1" applyAlignment="1">
      <alignment horizontal="center" vertical="center"/>
    </xf>
    <xf numFmtId="169" fontId="20" fillId="0" borderId="18" xfId="57" applyNumberFormat="1" applyFont="1" applyBorder="1" applyAlignment="1">
      <alignment horizontal="center" vertical="center"/>
    </xf>
    <xf numFmtId="169" fontId="20" fillId="0" borderId="0" xfId="57" applyNumberFormat="1" applyFont="1" applyBorder="1" applyAlignment="1">
      <alignment horizontal="center" vertical="center"/>
    </xf>
    <xf numFmtId="169" fontId="20" fillId="0" borderId="28" xfId="57" applyNumberFormat="1" applyFont="1" applyBorder="1" applyAlignment="1">
      <alignment horizontal="center" vertical="center"/>
    </xf>
    <xf numFmtId="169" fontId="20" fillId="0" borderId="11" xfId="57" applyNumberFormat="1" applyFont="1" applyBorder="1" applyAlignment="1">
      <alignment horizontal="center" vertical="center"/>
    </xf>
    <xf numFmtId="169" fontId="20" fillId="0" borderId="29" xfId="57" applyNumberFormat="1" applyFont="1" applyBorder="1" applyAlignment="1">
      <alignment horizontal="center" vertical="center"/>
    </xf>
    <xf numFmtId="169" fontId="20" fillId="0" borderId="0" xfId="0" applyNumberFormat="1" applyFont="1" applyAlignment="1">
      <alignment vertical="center"/>
    </xf>
    <xf numFmtId="38" fontId="18" fillId="0" borderId="14" xfId="42" applyNumberFormat="1" applyFont="1" applyBorder="1" applyAlignment="1">
      <alignment vertical="center"/>
    </xf>
    <xf numFmtId="38" fontId="37" fillId="0" borderId="0" xfId="42" applyNumberFormat="1" applyFont="1" applyBorder="1" applyAlignment="1">
      <alignment vertical="center"/>
    </xf>
    <xf numFmtId="38" fontId="20" fillId="0" borderId="16" xfId="42" applyNumberFormat="1" applyFont="1" applyBorder="1" applyAlignment="1">
      <alignment vertical="center"/>
    </xf>
    <xf numFmtId="38" fontId="37" fillId="0" borderId="19" xfId="42" applyNumberFormat="1" applyFont="1" applyBorder="1" applyAlignment="1">
      <alignment vertical="center"/>
    </xf>
    <xf numFmtId="38" fontId="18" fillId="0" borderId="21" xfId="42" applyNumberFormat="1" applyFont="1" applyBorder="1" applyAlignment="1">
      <alignment vertical="center"/>
    </xf>
    <xf numFmtId="38" fontId="20" fillId="0" borderId="18" xfId="42" applyNumberFormat="1" applyFont="1" applyBorder="1" applyAlignment="1">
      <alignment vertical="center"/>
    </xf>
    <xf numFmtId="38" fontId="37" fillId="0" borderId="16" xfId="42" applyNumberFormat="1" applyFont="1" applyBorder="1" applyAlignment="1">
      <alignment vertical="center"/>
    </xf>
    <xf numFmtId="38" fontId="20" fillId="0" borderId="23" xfId="42" applyNumberFormat="1" applyFont="1" applyBorder="1" applyAlignment="1">
      <alignment vertical="center"/>
    </xf>
    <xf numFmtId="38" fontId="20" fillId="0" borderId="11" xfId="42" applyNumberFormat="1" applyFont="1" applyBorder="1" applyAlignment="1">
      <alignment vertical="center"/>
    </xf>
    <xf numFmtId="38" fontId="20" fillId="0" borderId="29" xfId="42" applyNumberFormat="1" applyFont="1" applyBorder="1" applyAlignment="1">
      <alignment vertical="center"/>
    </xf>
    <xf numFmtId="38" fontId="37" fillId="0" borderId="0" xfId="0" applyNumberFormat="1" applyFont="1" applyAlignment="1">
      <alignment vertical="center"/>
    </xf>
    <xf numFmtId="0" fontId="36" fillId="33" borderId="30" xfId="0" applyFont="1" applyFill="1" applyBorder="1" applyAlignment="1">
      <alignment horizontal="center" vertical="center"/>
    </xf>
    <xf numFmtId="38" fontId="18" fillId="0" borderId="31" xfId="42" applyNumberFormat="1" applyFont="1" applyBorder="1" applyAlignment="1">
      <alignment horizontal="center" vertical="center" wrapText="1"/>
    </xf>
    <xf numFmtId="169" fontId="18" fillId="0" borderId="12" xfId="42" applyNumberFormat="1" applyFont="1" applyBorder="1" applyAlignment="1">
      <alignment horizontal="center" vertical="center" wrapText="1"/>
    </xf>
    <xf numFmtId="169" fontId="18" fillId="0" borderId="18" xfId="42" applyNumberFormat="1" applyFont="1" applyBorder="1" applyAlignment="1">
      <alignment horizontal="center" vertical="center" wrapText="1"/>
    </xf>
    <xf numFmtId="164" fontId="18" fillId="33" borderId="12" xfId="42" applyNumberFormat="1" applyFont="1" applyFill="1" applyBorder="1" applyAlignment="1" applyProtection="1" quotePrefix="1">
      <alignment horizontal="center" vertical="center" wrapText="1"/>
      <protection locked="0"/>
    </xf>
    <xf numFmtId="164" fontId="18" fillId="33" borderId="17" xfId="42" applyNumberFormat="1" applyFont="1" applyFill="1" applyBorder="1" applyAlignment="1" applyProtection="1" quotePrefix="1">
      <alignment horizontal="center" vertical="center" wrapText="1"/>
      <protection locked="0"/>
    </xf>
    <xf numFmtId="164" fontId="18" fillId="33" borderId="30" xfId="42" applyNumberFormat="1" applyFont="1" applyFill="1" applyBorder="1" applyAlignment="1" applyProtection="1">
      <alignment horizontal="center" vertical="center" wrapText="1"/>
      <protection locked="0"/>
    </xf>
    <xf numFmtId="164" fontId="18" fillId="33" borderId="19" xfId="42" applyNumberFormat="1" applyFont="1" applyFill="1" applyBorder="1" applyAlignment="1" applyProtection="1">
      <alignment horizontal="center" vertical="center" wrapText="1"/>
      <protection locked="0"/>
    </xf>
    <xf numFmtId="164" fontId="18" fillId="33" borderId="32" xfId="42" applyNumberFormat="1" applyFont="1" applyFill="1" applyBorder="1" applyAlignment="1" applyProtection="1">
      <alignment horizontal="center" vertical="center" wrapText="1"/>
      <protection locked="0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9" fillId="7" borderId="30" xfId="0" applyFont="1" applyFill="1" applyBorder="1" applyAlignment="1">
      <alignment horizontal="left" vertical="center" wrapText="1"/>
    </xf>
    <xf numFmtId="0" fontId="39" fillId="7" borderId="19" xfId="0" applyFont="1" applyFill="1" applyBorder="1" applyAlignment="1">
      <alignment horizontal="left" vertical="center" wrapText="1"/>
    </xf>
    <xf numFmtId="0" fontId="39" fillId="7" borderId="3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X820"/>
  <sheetViews>
    <sheetView tabSelected="1" zoomScalePageLayoutView="0" workbookViewId="0" topLeftCell="A224">
      <selection activeCell="P233" sqref="P233"/>
    </sheetView>
  </sheetViews>
  <sheetFormatPr defaultColWidth="9.140625" defaultRowHeight="15"/>
  <cols>
    <col min="1" max="1" width="23.7109375" style="43" bestFit="1" customWidth="1"/>
    <col min="2" max="8" width="14.00390625" style="43" customWidth="1"/>
    <col min="9" max="9" width="14.00390625" style="38" customWidth="1"/>
    <col min="10" max="10" width="14.00390625" style="67" customWidth="1"/>
    <col min="11" max="11" width="14.00390625" style="56" customWidth="1"/>
    <col min="16" max="16" width="11.57421875" style="0" bestFit="1" customWidth="1"/>
  </cols>
  <sheetData>
    <row r="1" spans="1:100" s="2" customFormat="1" ht="30" customHeight="1">
      <c r="A1" s="77" t="s">
        <v>373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2" s="2" customFormat="1" ht="30" customHeight="1">
      <c r="A2" s="68" t="s">
        <v>0</v>
      </c>
      <c r="B2" s="72" t="s">
        <v>369</v>
      </c>
      <c r="C2" s="74" t="s">
        <v>1</v>
      </c>
      <c r="D2" s="75"/>
      <c r="E2" s="75"/>
      <c r="F2" s="75"/>
      <c r="G2" s="75"/>
      <c r="H2" s="75"/>
      <c r="I2" s="76"/>
      <c r="J2" s="69" t="s">
        <v>370</v>
      </c>
      <c r="K2" s="70" t="s">
        <v>371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s="2" customFormat="1" ht="48.75" customHeight="1">
      <c r="A3" s="68"/>
      <c r="B3" s="73"/>
      <c r="C3" s="6">
        <v>2010</v>
      </c>
      <c r="D3" s="7">
        <v>2011</v>
      </c>
      <c r="E3" s="7" t="s">
        <v>2</v>
      </c>
      <c r="F3" s="8">
        <v>2013</v>
      </c>
      <c r="G3" s="8">
        <v>2014</v>
      </c>
      <c r="H3" s="8">
        <v>2015</v>
      </c>
      <c r="I3" s="9">
        <v>2016</v>
      </c>
      <c r="J3" s="69"/>
      <c r="K3" s="7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1" s="3" customFormat="1" ht="15.75" thickBot="1">
      <c r="A4" s="11" t="s">
        <v>3</v>
      </c>
      <c r="B4" s="12">
        <f>B6+B23+B57+B79+B88+B124+B152+B177+B199+B255+B258+B288+B317+B323</f>
        <v>6547813</v>
      </c>
      <c r="C4" s="12">
        <f aca="true" t="shared" si="0" ref="C4:I4">C6+C23+C57+C79+C88+C124+C152+C177+C199+C255+C258+C288+C317+C323</f>
        <v>6565524</v>
      </c>
      <c r="D4" s="12">
        <f t="shared" si="0"/>
        <v>6611923</v>
      </c>
      <c r="E4" s="12">
        <f t="shared" si="0"/>
        <v>6658008</v>
      </c>
      <c r="F4" s="12">
        <f t="shared" si="0"/>
        <v>6706786</v>
      </c>
      <c r="G4" s="12">
        <f t="shared" si="0"/>
        <v>6749911</v>
      </c>
      <c r="H4" s="12">
        <f t="shared" si="0"/>
        <v>6784240</v>
      </c>
      <c r="I4" s="12">
        <f t="shared" si="0"/>
        <v>6811779</v>
      </c>
      <c r="J4" s="57">
        <f>I4-B4</f>
        <v>263966</v>
      </c>
      <c r="K4" s="46">
        <f>J4/B4</f>
        <v>0.04031361311020947</v>
      </c>
    </row>
    <row r="5" spans="1:11" ht="15.75" thickTop="1">
      <c r="A5" s="14"/>
      <c r="B5" s="15"/>
      <c r="C5" s="15"/>
      <c r="D5" s="15"/>
      <c r="E5" s="15"/>
      <c r="F5" s="15"/>
      <c r="G5" s="15"/>
      <c r="H5" s="14"/>
      <c r="I5" s="14"/>
      <c r="J5" s="58"/>
      <c r="K5" s="47"/>
    </row>
    <row r="6" spans="1:11" ht="15.75" thickBot="1">
      <c r="A6" s="11" t="s">
        <v>4</v>
      </c>
      <c r="B6" s="13">
        <f>SUM(B7:B21)</f>
        <v>215868</v>
      </c>
      <c r="C6" s="16">
        <f aca="true" t="shared" si="1" ref="C6:I6">SUM(C7:C21)</f>
        <v>215908</v>
      </c>
      <c r="D6" s="12">
        <f t="shared" si="1"/>
        <v>215372</v>
      </c>
      <c r="E6" s="12">
        <f t="shared" si="1"/>
        <v>214915</v>
      </c>
      <c r="F6" s="12">
        <f t="shared" si="1"/>
        <v>214844</v>
      </c>
      <c r="G6" s="12">
        <f t="shared" si="1"/>
        <v>214858</v>
      </c>
      <c r="H6" s="12">
        <f t="shared" si="1"/>
        <v>214621</v>
      </c>
      <c r="I6" s="13">
        <f t="shared" si="1"/>
        <v>214276</v>
      </c>
      <c r="J6" s="57">
        <f>I6-B6</f>
        <v>-1592</v>
      </c>
      <c r="K6" s="46">
        <f aca="true" t="shared" si="2" ref="K6:K21">J6/B6</f>
        <v>-0.0073748772397946895</v>
      </c>
    </row>
    <row r="7" spans="1:11" ht="15.75" thickTop="1">
      <c r="A7" s="17" t="s">
        <v>19</v>
      </c>
      <c r="B7" s="18">
        <v>45189</v>
      </c>
      <c r="C7" s="19">
        <v>45151</v>
      </c>
      <c r="D7" s="19">
        <v>44850</v>
      </c>
      <c r="E7" s="19">
        <v>44743</v>
      </c>
      <c r="F7" s="19">
        <v>44612</v>
      </c>
      <c r="G7" s="19">
        <v>44535</v>
      </c>
      <c r="H7" s="19">
        <v>44362</v>
      </c>
      <c r="I7" s="20">
        <v>44254</v>
      </c>
      <c r="J7" s="59">
        <f>I7-B7</f>
        <v>-935</v>
      </c>
      <c r="K7" s="48">
        <f t="shared" si="2"/>
        <v>-0.020690876098165483</v>
      </c>
    </row>
    <row r="8" spans="1:11" ht="15">
      <c r="A8" s="17" t="s">
        <v>12</v>
      </c>
      <c r="B8" s="18">
        <v>19736</v>
      </c>
      <c r="C8" s="19">
        <v>19751</v>
      </c>
      <c r="D8" s="19">
        <v>19779</v>
      </c>
      <c r="E8" s="19">
        <v>19741</v>
      </c>
      <c r="F8" s="19">
        <v>19728</v>
      </c>
      <c r="G8" s="19">
        <v>19744</v>
      </c>
      <c r="H8" s="19">
        <v>19865</v>
      </c>
      <c r="I8" s="20">
        <v>19837</v>
      </c>
      <c r="J8" s="59">
        <f aca="true" t="shared" si="3" ref="J8:J21">I8-B8</f>
        <v>101</v>
      </c>
      <c r="K8" s="48">
        <f t="shared" si="2"/>
        <v>0.005117551682205107</v>
      </c>
    </row>
    <row r="9" spans="1:11" ht="15">
      <c r="A9" s="17" t="s">
        <v>5</v>
      </c>
      <c r="B9" s="18">
        <v>9828</v>
      </c>
      <c r="C9" s="19">
        <v>9860</v>
      </c>
      <c r="D9" s="19">
        <v>9834</v>
      </c>
      <c r="E9" s="19">
        <v>9815</v>
      </c>
      <c r="F9" s="19">
        <v>9813</v>
      </c>
      <c r="G9" s="19">
        <v>9959</v>
      </c>
      <c r="H9" s="19">
        <v>9913</v>
      </c>
      <c r="I9" s="20">
        <v>9883</v>
      </c>
      <c r="J9" s="59">
        <f t="shared" si="3"/>
        <v>55</v>
      </c>
      <c r="K9" s="48">
        <f t="shared" si="2"/>
        <v>0.005596255596255597</v>
      </c>
    </row>
    <row r="10" spans="1:11" ht="15">
      <c r="A10" s="17" t="s">
        <v>7</v>
      </c>
      <c r="B10" s="18">
        <v>6125</v>
      </c>
      <c r="C10" s="19">
        <v>6127</v>
      </c>
      <c r="D10" s="19">
        <v>6117</v>
      </c>
      <c r="E10" s="19">
        <v>6124</v>
      </c>
      <c r="F10" s="19">
        <v>6134</v>
      </c>
      <c r="G10" s="19">
        <v>6145</v>
      </c>
      <c r="H10" s="19">
        <v>6146</v>
      </c>
      <c r="I10" s="20">
        <v>6149</v>
      </c>
      <c r="J10" s="59">
        <f t="shared" si="3"/>
        <v>24</v>
      </c>
      <c r="K10" s="48">
        <f t="shared" si="2"/>
        <v>0.003918367346938775</v>
      </c>
    </row>
    <row r="11" spans="1:11" ht="15">
      <c r="A11" s="17" t="s">
        <v>18</v>
      </c>
      <c r="B11" s="18">
        <v>14221</v>
      </c>
      <c r="C11" s="19">
        <v>14218</v>
      </c>
      <c r="D11" s="19">
        <v>14165</v>
      </c>
      <c r="E11" s="19">
        <v>14110</v>
      </c>
      <c r="F11" s="19">
        <v>14075</v>
      </c>
      <c r="G11" s="19">
        <v>14056</v>
      </c>
      <c r="H11" s="19">
        <v>14024</v>
      </c>
      <c r="I11" s="20">
        <v>14001</v>
      </c>
      <c r="J11" s="59">
        <f t="shared" si="3"/>
        <v>-220</v>
      </c>
      <c r="K11" s="48">
        <f t="shared" si="2"/>
        <v>-0.01547007945995359</v>
      </c>
    </row>
    <row r="12" spans="1:11" ht="15">
      <c r="A12" s="17" t="s">
        <v>15</v>
      </c>
      <c r="B12" s="18">
        <v>4956</v>
      </c>
      <c r="C12" s="19">
        <v>4957</v>
      </c>
      <c r="D12" s="19">
        <v>4942</v>
      </c>
      <c r="E12" s="19">
        <v>4929</v>
      </c>
      <c r="F12" s="19">
        <v>4928</v>
      </c>
      <c r="G12" s="19">
        <v>4929</v>
      </c>
      <c r="H12" s="19">
        <v>4918</v>
      </c>
      <c r="I12" s="20">
        <v>4904</v>
      </c>
      <c r="J12" s="59">
        <f t="shared" si="3"/>
        <v>-52</v>
      </c>
      <c r="K12" s="48">
        <f t="shared" si="2"/>
        <v>-0.010492332526230832</v>
      </c>
    </row>
    <row r="13" spans="1:11" ht="15">
      <c r="A13" s="17" t="s">
        <v>9</v>
      </c>
      <c r="B13" s="18">
        <v>31531</v>
      </c>
      <c r="C13" s="19">
        <v>31545</v>
      </c>
      <c r="D13" s="19">
        <v>31598</v>
      </c>
      <c r="E13" s="19">
        <v>31566</v>
      </c>
      <c r="F13" s="19">
        <v>31579</v>
      </c>
      <c r="G13" s="19">
        <v>31538</v>
      </c>
      <c r="H13" s="19">
        <v>31547</v>
      </c>
      <c r="I13" s="20">
        <v>31473</v>
      </c>
      <c r="J13" s="59">
        <f t="shared" si="3"/>
        <v>-58</v>
      </c>
      <c r="K13" s="48">
        <f t="shared" si="2"/>
        <v>-0.0018394595794614824</v>
      </c>
    </row>
    <row r="14" spans="1:11" ht="15">
      <c r="A14" s="17" t="s">
        <v>13</v>
      </c>
      <c r="B14" s="18">
        <v>12221</v>
      </c>
      <c r="C14" s="19">
        <v>12232</v>
      </c>
      <c r="D14" s="19">
        <v>12209</v>
      </c>
      <c r="E14" s="19">
        <v>12174</v>
      </c>
      <c r="F14" s="19">
        <v>12173</v>
      </c>
      <c r="G14" s="19">
        <v>12184</v>
      </c>
      <c r="H14" s="19">
        <v>12165</v>
      </c>
      <c r="I14" s="20">
        <v>12153</v>
      </c>
      <c r="J14" s="59">
        <f t="shared" si="3"/>
        <v>-68</v>
      </c>
      <c r="K14" s="48">
        <f t="shared" si="2"/>
        <v>-0.005564192782914655</v>
      </c>
    </row>
    <row r="15" spans="1:11" ht="15">
      <c r="A15" s="17" t="s">
        <v>10</v>
      </c>
      <c r="B15" s="18">
        <v>14006</v>
      </c>
      <c r="C15" s="19">
        <v>14005</v>
      </c>
      <c r="D15" s="19">
        <v>13983</v>
      </c>
      <c r="E15" s="19">
        <v>13957</v>
      </c>
      <c r="F15" s="19">
        <v>13996</v>
      </c>
      <c r="G15" s="19">
        <v>14063</v>
      </c>
      <c r="H15" s="19">
        <v>14146</v>
      </c>
      <c r="I15" s="20">
        <v>14223</v>
      </c>
      <c r="J15" s="59">
        <f t="shared" si="3"/>
        <v>217</v>
      </c>
      <c r="K15" s="48">
        <f t="shared" si="2"/>
        <v>0.015493359988576325</v>
      </c>
    </row>
    <row r="16" spans="1:11" ht="15">
      <c r="A16" s="17" t="s">
        <v>14</v>
      </c>
      <c r="B16" s="18">
        <v>5890</v>
      </c>
      <c r="C16" s="19">
        <v>5894</v>
      </c>
      <c r="D16" s="19">
        <v>5876</v>
      </c>
      <c r="E16" s="19">
        <v>5861</v>
      </c>
      <c r="F16" s="19">
        <v>5860</v>
      </c>
      <c r="G16" s="19">
        <v>5863</v>
      </c>
      <c r="H16" s="19">
        <v>5849</v>
      </c>
      <c r="I16" s="20">
        <v>5841</v>
      </c>
      <c r="J16" s="59">
        <f t="shared" si="3"/>
        <v>-49</v>
      </c>
      <c r="K16" s="48">
        <f t="shared" si="2"/>
        <v>-0.008319185059422751</v>
      </c>
    </row>
    <row r="17" spans="1:11" ht="15">
      <c r="A17" s="17" t="s">
        <v>6</v>
      </c>
      <c r="B17" s="18">
        <v>2942</v>
      </c>
      <c r="C17" s="19">
        <v>2948</v>
      </c>
      <c r="D17" s="19">
        <v>2943</v>
      </c>
      <c r="E17" s="19">
        <v>2947</v>
      </c>
      <c r="F17" s="19">
        <v>2955</v>
      </c>
      <c r="G17" s="19">
        <v>2961</v>
      </c>
      <c r="H17" s="19">
        <v>2979</v>
      </c>
      <c r="I17" s="20">
        <v>2985</v>
      </c>
      <c r="J17" s="59">
        <f t="shared" si="3"/>
        <v>43</v>
      </c>
      <c r="K17" s="48">
        <f t="shared" si="2"/>
        <v>0.014615907545887152</v>
      </c>
    </row>
    <row r="18" spans="1:11" ht="15">
      <c r="A18" s="17" t="s">
        <v>16</v>
      </c>
      <c r="B18" s="18">
        <v>20673</v>
      </c>
      <c r="C18" s="19">
        <v>20667</v>
      </c>
      <c r="D18" s="19">
        <v>20619</v>
      </c>
      <c r="E18" s="19">
        <v>20579</v>
      </c>
      <c r="F18" s="19">
        <v>20575</v>
      </c>
      <c r="G18" s="19">
        <v>20534</v>
      </c>
      <c r="H18" s="19">
        <v>20455</v>
      </c>
      <c r="I18" s="20">
        <v>20391</v>
      </c>
      <c r="J18" s="59">
        <f t="shared" si="3"/>
        <v>-282</v>
      </c>
      <c r="K18" s="48">
        <f t="shared" si="2"/>
        <v>-0.013640980989696705</v>
      </c>
    </row>
    <row r="19" spans="1:11" ht="15">
      <c r="A19" s="17" t="s">
        <v>8</v>
      </c>
      <c r="B19" s="18">
        <v>2003</v>
      </c>
      <c r="C19" s="19">
        <v>2004</v>
      </c>
      <c r="D19" s="19">
        <v>2003</v>
      </c>
      <c r="E19" s="19">
        <v>2001</v>
      </c>
      <c r="F19" s="19">
        <v>2012</v>
      </c>
      <c r="G19" s="19">
        <v>2011</v>
      </c>
      <c r="H19" s="19">
        <v>2008</v>
      </c>
      <c r="I19" s="20">
        <v>2014</v>
      </c>
      <c r="J19" s="59">
        <f t="shared" si="3"/>
        <v>11</v>
      </c>
      <c r="K19" s="48">
        <f t="shared" si="2"/>
        <v>0.0054917623564653024</v>
      </c>
    </row>
    <row r="20" spans="1:11" ht="15">
      <c r="A20" s="17" t="s">
        <v>11</v>
      </c>
      <c r="B20" s="18">
        <v>2750</v>
      </c>
      <c r="C20" s="19">
        <v>2751</v>
      </c>
      <c r="D20" s="19">
        <v>2744</v>
      </c>
      <c r="E20" s="19">
        <v>2745</v>
      </c>
      <c r="F20" s="19">
        <v>2747</v>
      </c>
      <c r="G20" s="19">
        <v>2755</v>
      </c>
      <c r="H20" s="19">
        <v>2751</v>
      </c>
      <c r="I20" s="20">
        <v>2754</v>
      </c>
      <c r="J20" s="59">
        <f t="shared" si="3"/>
        <v>4</v>
      </c>
      <c r="K20" s="48">
        <f t="shared" si="2"/>
        <v>0.0014545454545454545</v>
      </c>
    </row>
    <row r="21" spans="1:11" ht="15">
      <c r="A21" s="21" t="s">
        <v>17</v>
      </c>
      <c r="B21" s="22">
        <v>23797</v>
      </c>
      <c r="C21" s="23">
        <v>23798</v>
      </c>
      <c r="D21" s="23">
        <v>23710</v>
      </c>
      <c r="E21" s="23">
        <v>23623</v>
      </c>
      <c r="F21" s="23">
        <v>23657</v>
      </c>
      <c r="G21" s="23">
        <v>23581</v>
      </c>
      <c r="H21" s="23">
        <v>23493</v>
      </c>
      <c r="I21" s="20">
        <v>23414</v>
      </c>
      <c r="J21" s="59">
        <f t="shared" si="3"/>
        <v>-383</v>
      </c>
      <c r="K21" s="48">
        <f t="shared" si="2"/>
        <v>-0.01609446568895239</v>
      </c>
    </row>
    <row r="22" spans="1:11" s="10" customFormat="1" ht="15">
      <c r="A22" s="24"/>
      <c r="B22" s="24"/>
      <c r="C22" s="24"/>
      <c r="D22" s="24"/>
      <c r="E22" s="24"/>
      <c r="F22" s="24"/>
      <c r="G22" s="24"/>
      <c r="H22" s="24"/>
      <c r="I22" s="24"/>
      <c r="J22" s="60"/>
      <c r="K22" s="49"/>
    </row>
    <row r="23" spans="1:11" ht="15.75" thickBot="1">
      <c r="A23" s="25" t="s">
        <v>20</v>
      </c>
      <c r="B23" s="26">
        <f>SUM(B24:B55)</f>
        <v>131272</v>
      </c>
      <c r="C23" s="26">
        <f aca="true" t="shared" si="4" ref="C23:I23">SUM(C24:C55)</f>
        <v>131280</v>
      </c>
      <c r="D23" s="26">
        <f t="shared" si="4"/>
        <v>130515</v>
      </c>
      <c r="E23" s="26">
        <f t="shared" si="4"/>
        <v>130201</v>
      </c>
      <c r="F23" s="26">
        <f t="shared" si="4"/>
        <v>129409</v>
      </c>
      <c r="G23" s="26">
        <f t="shared" si="4"/>
        <v>128633</v>
      </c>
      <c r="H23" s="27">
        <f t="shared" si="4"/>
        <v>127671</v>
      </c>
      <c r="I23" s="27">
        <f t="shared" si="4"/>
        <v>126903</v>
      </c>
      <c r="J23" s="61">
        <f>I23-B23</f>
        <v>-4369</v>
      </c>
      <c r="K23" s="50">
        <f aca="true" t="shared" si="5" ref="K23:K55">J23/B23</f>
        <v>-0.03328204034371381</v>
      </c>
    </row>
    <row r="24" spans="1:11" ht="15.75" thickTop="1">
      <c r="A24" s="17" t="s">
        <v>50</v>
      </c>
      <c r="B24" s="28">
        <v>8485</v>
      </c>
      <c r="C24" s="19">
        <v>8475</v>
      </c>
      <c r="D24" s="19">
        <v>8416</v>
      </c>
      <c r="E24" s="19">
        <v>8396</v>
      </c>
      <c r="F24" s="19">
        <v>8339</v>
      </c>
      <c r="G24" s="19">
        <v>8264</v>
      </c>
      <c r="H24" s="19">
        <v>8187</v>
      </c>
      <c r="I24" s="20">
        <v>8110</v>
      </c>
      <c r="J24" s="59">
        <f>I24-B24</f>
        <v>-375</v>
      </c>
      <c r="K24" s="48">
        <f t="shared" si="5"/>
        <v>-0.04419563936358279</v>
      </c>
    </row>
    <row r="25" spans="1:11" ht="15">
      <c r="A25" s="17" t="s">
        <v>30</v>
      </c>
      <c r="B25" s="18">
        <v>494</v>
      </c>
      <c r="C25" s="19">
        <v>494</v>
      </c>
      <c r="D25" s="19">
        <v>496</v>
      </c>
      <c r="E25" s="19">
        <v>496</v>
      </c>
      <c r="F25" s="19">
        <v>495</v>
      </c>
      <c r="G25" s="19">
        <v>496</v>
      </c>
      <c r="H25" s="19">
        <v>495</v>
      </c>
      <c r="I25" s="20">
        <v>491</v>
      </c>
      <c r="J25" s="59">
        <f aca="true" t="shared" si="6" ref="J25:J55">I25-B25</f>
        <v>-3</v>
      </c>
      <c r="K25" s="48">
        <f t="shared" si="5"/>
        <v>-0.006072874493927126</v>
      </c>
    </row>
    <row r="26" spans="1:11" ht="15">
      <c r="A26" s="17" t="s">
        <v>23</v>
      </c>
      <c r="B26" s="18">
        <v>1779</v>
      </c>
      <c r="C26" s="19">
        <v>1775</v>
      </c>
      <c r="D26" s="19">
        <v>1776</v>
      </c>
      <c r="E26" s="19">
        <v>1779</v>
      </c>
      <c r="F26" s="19">
        <v>1774</v>
      </c>
      <c r="G26" s="19">
        <v>1769</v>
      </c>
      <c r="H26" s="19">
        <v>1761</v>
      </c>
      <c r="I26" s="20">
        <v>1748</v>
      </c>
      <c r="J26" s="59">
        <f t="shared" si="6"/>
        <v>-31</v>
      </c>
      <c r="K26" s="48">
        <f t="shared" si="5"/>
        <v>-0.017425519955030916</v>
      </c>
    </row>
    <row r="27" spans="1:11" ht="15">
      <c r="A27" s="17" t="s">
        <v>38</v>
      </c>
      <c r="B27" s="18">
        <v>3235</v>
      </c>
      <c r="C27" s="19">
        <v>3232</v>
      </c>
      <c r="D27" s="19">
        <v>3223</v>
      </c>
      <c r="E27" s="19">
        <v>3220</v>
      </c>
      <c r="F27" s="19">
        <v>3208</v>
      </c>
      <c r="G27" s="19">
        <v>3195</v>
      </c>
      <c r="H27" s="19">
        <v>3183</v>
      </c>
      <c r="I27" s="20">
        <v>3170</v>
      </c>
      <c r="J27" s="59">
        <f t="shared" si="6"/>
        <v>-65</v>
      </c>
      <c r="K27" s="48">
        <f t="shared" si="5"/>
        <v>-0.02009273570324575</v>
      </c>
    </row>
    <row r="28" spans="1:11" ht="15">
      <c r="A28" s="17" t="s">
        <v>41</v>
      </c>
      <c r="B28" s="18">
        <v>1702</v>
      </c>
      <c r="C28" s="19">
        <v>1701</v>
      </c>
      <c r="D28" s="19">
        <v>1691</v>
      </c>
      <c r="E28" s="19">
        <v>1691</v>
      </c>
      <c r="F28" s="19">
        <v>1682</v>
      </c>
      <c r="G28" s="19">
        <v>1671</v>
      </c>
      <c r="H28" s="19">
        <v>1659</v>
      </c>
      <c r="I28" s="20">
        <v>1648</v>
      </c>
      <c r="J28" s="59">
        <f t="shared" si="6"/>
        <v>-54</v>
      </c>
      <c r="K28" s="48">
        <f t="shared" si="5"/>
        <v>-0.03172737955346651</v>
      </c>
    </row>
    <row r="29" spans="1:11" ht="15">
      <c r="A29" s="17" t="s">
        <v>32</v>
      </c>
      <c r="B29" s="18">
        <v>6756</v>
      </c>
      <c r="C29" s="19">
        <v>6756</v>
      </c>
      <c r="D29" s="19">
        <v>6746</v>
      </c>
      <c r="E29" s="19">
        <v>6750</v>
      </c>
      <c r="F29" s="19">
        <v>6723</v>
      </c>
      <c r="G29" s="19">
        <v>6693</v>
      </c>
      <c r="H29" s="19">
        <v>6658</v>
      </c>
      <c r="I29" s="20">
        <v>6624</v>
      </c>
      <c r="J29" s="59">
        <f t="shared" si="6"/>
        <v>-132</v>
      </c>
      <c r="K29" s="48">
        <f t="shared" si="5"/>
        <v>-0.019538188277087035</v>
      </c>
    </row>
    <row r="30" spans="1:11" ht="15">
      <c r="A30" s="17" t="s">
        <v>28</v>
      </c>
      <c r="B30" s="18">
        <v>1225</v>
      </c>
      <c r="C30" s="19">
        <v>1225</v>
      </c>
      <c r="D30" s="19">
        <v>1227</v>
      </c>
      <c r="E30" s="19">
        <v>1228</v>
      </c>
      <c r="F30" s="19">
        <v>1224</v>
      </c>
      <c r="G30" s="19">
        <v>1216</v>
      </c>
      <c r="H30" s="19">
        <v>1210</v>
      </c>
      <c r="I30" s="20">
        <v>1207</v>
      </c>
      <c r="J30" s="59">
        <f t="shared" si="6"/>
        <v>-18</v>
      </c>
      <c r="K30" s="48">
        <f t="shared" si="5"/>
        <v>-0.014693877551020407</v>
      </c>
    </row>
    <row r="31" spans="1:11" ht="15">
      <c r="A31" s="17" t="s">
        <v>44</v>
      </c>
      <c r="B31" s="18">
        <v>752</v>
      </c>
      <c r="C31" s="19">
        <v>751</v>
      </c>
      <c r="D31" s="19">
        <v>750</v>
      </c>
      <c r="E31" s="19">
        <v>750</v>
      </c>
      <c r="F31" s="19">
        <v>744</v>
      </c>
      <c r="G31" s="19">
        <v>737</v>
      </c>
      <c r="H31" s="19">
        <v>730</v>
      </c>
      <c r="I31" s="20">
        <v>725</v>
      </c>
      <c r="J31" s="59">
        <f t="shared" si="6"/>
        <v>-27</v>
      </c>
      <c r="K31" s="48">
        <f t="shared" si="5"/>
        <v>-0.03590425531914894</v>
      </c>
    </row>
    <row r="32" spans="1:11" ht="15">
      <c r="A32" s="17" t="s">
        <v>46</v>
      </c>
      <c r="B32" s="18">
        <v>7104</v>
      </c>
      <c r="C32" s="19">
        <v>7095</v>
      </c>
      <c r="D32" s="19">
        <v>7026</v>
      </c>
      <c r="E32" s="19">
        <v>7030</v>
      </c>
      <c r="F32" s="19">
        <v>6991</v>
      </c>
      <c r="G32" s="19">
        <v>6917</v>
      </c>
      <c r="H32" s="19">
        <v>6888</v>
      </c>
      <c r="I32" s="20">
        <v>6854</v>
      </c>
      <c r="J32" s="59">
        <f t="shared" si="6"/>
        <v>-250</v>
      </c>
      <c r="K32" s="48">
        <f t="shared" si="5"/>
        <v>-0.03519144144144144</v>
      </c>
    </row>
    <row r="33" spans="1:11" ht="15">
      <c r="A33" s="17" t="s">
        <v>27</v>
      </c>
      <c r="B33" s="18">
        <v>717</v>
      </c>
      <c r="C33" s="19">
        <v>719</v>
      </c>
      <c r="D33" s="19">
        <v>719</v>
      </c>
      <c r="E33" s="19">
        <v>717</v>
      </c>
      <c r="F33" s="19">
        <v>712</v>
      </c>
      <c r="G33" s="19">
        <v>710</v>
      </c>
      <c r="H33" s="19">
        <v>705</v>
      </c>
      <c r="I33" s="20">
        <v>704</v>
      </c>
      <c r="J33" s="59">
        <f t="shared" si="6"/>
        <v>-13</v>
      </c>
      <c r="K33" s="48">
        <f t="shared" si="5"/>
        <v>-0.01813110181311018</v>
      </c>
    </row>
    <row r="34" spans="1:11" ht="15">
      <c r="A34" s="17" t="s">
        <v>51</v>
      </c>
      <c r="B34" s="18">
        <v>2032</v>
      </c>
      <c r="C34" s="19">
        <v>2030</v>
      </c>
      <c r="D34" s="19">
        <v>2018</v>
      </c>
      <c r="E34" s="19">
        <v>2013</v>
      </c>
      <c r="F34" s="19">
        <v>1997</v>
      </c>
      <c r="G34" s="19">
        <v>1978</v>
      </c>
      <c r="H34" s="19">
        <v>1959</v>
      </c>
      <c r="I34" s="20">
        <v>1942</v>
      </c>
      <c r="J34" s="59">
        <f t="shared" si="6"/>
        <v>-90</v>
      </c>
      <c r="K34" s="48">
        <f t="shared" si="5"/>
        <v>-0.04429133858267716</v>
      </c>
    </row>
    <row r="35" spans="1:11" ht="15">
      <c r="A35" s="17" t="s">
        <v>49</v>
      </c>
      <c r="B35" s="18">
        <v>3091</v>
      </c>
      <c r="C35" s="19">
        <v>3087</v>
      </c>
      <c r="D35" s="19">
        <v>3068</v>
      </c>
      <c r="E35" s="19">
        <v>3060</v>
      </c>
      <c r="F35" s="19">
        <v>3037</v>
      </c>
      <c r="G35" s="19">
        <v>3012</v>
      </c>
      <c r="H35" s="19">
        <v>2991</v>
      </c>
      <c r="I35" s="20">
        <v>2970</v>
      </c>
      <c r="J35" s="59">
        <f t="shared" si="6"/>
        <v>-121</v>
      </c>
      <c r="K35" s="48">
        <f t="shared" si="5"/>
        <v>-0.03914590747330961</v>
      </c>
    </row>
    <row r="36" spans="1:11" ht="15">
      <c r="A36" s="17" t="s">
        <v>34</v>
      </c>
      <c r="B36" s="18">
        <v>5943</v>
      </c>
      <c r="C36" s="19">
        <v>5946</v>
      </c>
      <c r="D36" s="19">
        <v>5926</v>
      </c>
      <c r="E36" s="19">
        <v>5936</v>
      </c>
      <c r="F36" s="19">
        <v>5903</v>
      </c>
      <c r="G36" s="19">
        <v>5853</v>
      </c>
      <c r="H36" s="19">
        <v>5820</v>
      </c>
      <c r="I36" s="20">
        <v>5777</v>
      </c>
      <c r="J36" s="59">
        <f t="shared" si="6"/>
        <v>-166</v>
      </c>
      <c r="K36" s="48">
        <f t="shared" si="5"/>
        <v>-0.027932020864883056</v>
      </c>
    </row>
    <row r="37" spans="1:11" ht="15">
      <c r="A37" s="17" t="s">
        <v>35</v>
      </c>
      <c r="B37" s="18">
        <v>5078</v>
      </c>
      <c r="C37" s="19">
        <v>5074</v>
      </c>
      <c r="D37" s="19">
        <v>5056</v>
      </c>
      <c r="E37" s="19">
        <v>5054</v>
      </c>
      <c r="F37" s="19">
        <v>5039</v>
      </c>
      <c r="G37" s="19">
        <v>4996</v>
      </c>
      <c r="H37" s="19">
        <v>4987</v>
      </c>
      <c r="I37" s="20">
        <v>4965</v>
      </c>
      <c r="J37" s="59">
        <f t="shared" si="6"/>
        <v>-113</v>
      </c>
      <c r="K37" s="48">
        <f t="shared" si="5"/>
        <v>-0.022252855454903506</v>
      </c>
    </row>
    <row r="38" spans="1:11" ht="15">
      <c r="A38" s="17" t="s">
        <v>29</v>
      </c>
      <c r="B38" s="18">
        <v>961</v>
      </c>
      <c r="C38" s="19">
        <v>960</v>
      </c>
      <c r="D38" s="19">
        <v>957</v>
      </c>
      <c r="E38" s="19">
        <v>957</v>
      </c>
      <c r="F38" s="19">
        <v>954</v>
      </c>
      <c r="G38" s="19">
        <v>953</v>
      </c>
      <c r="H38" s="19">
        <v>947</v>
      </c>
      <c r="I38" s="20">
        <v>941</v>
      </c>
      <c r="J38" s="59">
        <f t="shared" si="6"/>
        <v>-20</v>
      </c>
      <c r="K38" s="48">
        <f t="shared" si="5"/>
        <v>-0.02081165452653486</v>
      </c>
    </row>
    <row r="39" spans="1:11" ht="15">
      <c r="A39" s="17" t="s">
        <v>42</v>
      </c>
      <c r="B39" s="18">
        <v>167</v>
      </c>
      <c r="C39" s="19">
        <v>167</v>
      </c>
      <c r="D39" s="19">
        <v>166</v>
      </c>
      <c r="E39" s="19">
        <v>166</v>
      </c>
      <c r="F39" s="19">
        <v>165</v>
      </c>
      <c r="G39" s="19">
        <v>164</v>
      </c>
      <c r="H39" s="19">
        <v>163</v>
      </c>
      <c r="I39" s="20">
        <v>162</v>
      </c>
      <c r="J39" s="59">
        <f t="shared" si="6"/>
        <v>-5</v>
      </c>
      <c r="K39" s="48">
        <f t="shared" si="5"/>
        <v>-0.029940119760479042</v>
      </c>
    </row>
    <row r="40" spans="1:11" ht="15">
      <c r="A40" s="17" t="s">
        <v>40</v>
      </c>
      <c r="B40" s="18">
        <v>228</v>
      </c>
      <c r="C40" s="19">
        <v>228</v>
      </c>
      <c r="D40" s="19">
        <v>227</v>
      </c>
      <c r="E40" s="19">
        <v>227</v>
      </c>
      <c r="F40" s="19">
        <v>226</v>
      </c>
      <c r="G40" s="19">
        <v>224</v>
      </c>
      <c r="H40" s="19">
        <v>225</v>
      </c>
      <c r="I40" s="20">
        <v>225</v>
      </c>
      <c r="J40" s="59">
        <f t="shared" si="6"/>
        <v>-3</v>
      </c>
      <c r="K40" s="48">
        <f t="shared" si="5"/>
        <v>-0.013157894736842105</v>
      </c>
    </row>
    <row r="41" spans="1:11" ht="15">
      <c r="A41" s="17" t="s">
        <v>33</v>
      </c>
      <c r="B41" s="18">
        <v>1509</v>
      </c>
      <c r="C41" s="19">
        <v>1508</v>
      </c>
      <c r="D41" s="19">
        <v>1503</v>
      </c>
      <c r="E41" s="19">
        <v>1503</v>
      </c>
      <c r="F41" s="19">
        <v>1498</v>
      </c>
      <c r="G41" s="19">
        <v>1491</v>
      </c>
      <c r="H41" s="19">
        <v>1478</v>
      </c>
      <c r="I41" s="20">
        <v>1473</v>
      </c>
      <c r="J41" s="59">
        <f t="shared" si="6"/>
        <v>-36</v>
      </c>
      <c r="K41" s="48">
        <f t="shared" si="5"/>
        <v>-0.02385685884691849</v>
      </c>
    </row>
    <row r="42" spans="1:11" ht="15">
      <c r="A42" s="17" t="s">
        <v>52</v>
      </c>
      <c r="B42" s="18">
        <v>13708</v>
      </c>
      <c r="C42" s="19">
        <v>13782</v>
      </c>
      <c r="D42" s="19">
        <v>13643</v>
      </c>
      <c r="E42" s="19">
        <v>13608</v>
      </c>
      <c r="F42" s="19">
        <v>13463</v>
      </c>
      <c r="G42" s="19">
        <v>13361</v>
      </c>
      <c r="H42" s="19">
        <v>13185</v>
      </c>
      <c r="I42" s="20">
        <v>13064</v>
      </c>
      <c r="J42" s="59">
        <f t="shared" si="6"/>
        <v>-644</v>
      </c>
      <c r="K42" s="48">
        <f t="shared" si="5"/>
        <v>-0.04697986577181208</v>
      </c>
    </row>
    <row r="43" spans="1:11" ht="15">
      <c r="A43" s="17" t="s">
        <v>39</v>
      </c>
      <c r="B43" s="18">
        <v>1612</v>
      </c>
      <c r="C43" s="19">
        <v>1610</v>
      </c>
      <c r="D43" s="19">
        <v>1604</v>
      </c>
      <c r="E43" s="19">
        <v>1603</v>
      </c>
      <c r="F43" s="19">
        <v>1595</v>
      </c>
      <c r="G43" s="19">
        <v>1584</v>
      </c>
      <c r="H43" s="19">
        <v>1576</v>
      </c>
      <c r="I43" s="20">
        <v>1564</v>
      </c>
      <c r="J43" s="59">
        <f t="shared" si="6"/>
        <v>-48</v>
      </c>
      <c r="K43" s="48">
        <f t="shared" si="5"/>
        <v>-0.02977667493796526</v>
      </c>
    </row>
    <row r="44" spans="1:11" ht="15">
      <c r="A44" s="17" t="s">
        <v>24</v>
      </c>
      <c r="B44" s="18">
        <v>847</v>
      </c>
      <c r="C44" s="19">
        <v>848</v>
      </c>
      <c r="D44" s="19">
        <v>853</v>
      </c>
      <c r="E44" s="19">
        <v>853</v>
      </c>
      <c r="F44" s="19">
        <v>846</v>
      </c>
      <c r="G44" s="19">
        <v>845</v>
      </c>
      <c r="H44" s="19">
        <v>847</v>
      </c>
      <c r="I44" s="20">
        <v>839</v>
      </c>
      <c r="J44" s="59">
        <f t="shared" si="6"/>
        <v>-8</v>
      </c>
      <c r="K44" s="48">
        <f t="shared" si="5"/>
        <v>-0.009445100354191263</v>
      </c>
    </row>
    <row r="45" spans="1:11" ht="15">
      <c r="A45" s="17" t="s">
        <v>47</v>
      </c>
      <c r="B45" s="18">
        <v>44737</v>
      </c>
      <c r="C45" s="19">
        <v>44691</v>
      </c>
      <c r="D45" s="19">
        <v>44374</v>
      </c>
      <c r="E45" s="19">
        <v>44301</v>
      </c>
      <c r="F45" s="19">
        <v>44041</v>
      </c>
      <c r="G45" s="19">
        <v>43678</v>
      </c>
      <c r="H45" s="19">
        <v>43238</v>
      </c>
      <c r="I45" s="20">
        <v>42846</v>
      </c>
      <c r="J45" s="59">
        <f t="shared" si="6"/>
        <v>-1891</v>
      </c>
      <c r="K45" s="48">
        <f t="shared" si="5"/>
        <v>-0.04226926257907325</v>
      </c>
    </row>
    <row r="46" spans="1:11" ht="15">
      <c r="A46" s="17" t="s">
        <v>48</v>
      </c>
      <c r="B46" s="18">
        <v>1475</v>
      </c>
      <c r="C46" s="19">
        <v>1474</v>
      </c>
      <c r="D46" s="19">
        <v>1465</v>
      </c>
      <c r="E46" s="19">
        <v>1461</v>
      </c>
      <c r="F46" s="19">
        <v>1450</v>
      </c>
      <c r="G46" s="19">
        <v>1439</v>
      </c>
      <c r="H46" s="19">
        <v>1429</v>
      </c>
      <c r="I46" s="20">
        <v>1419</v>
      </c>
      <c r="J46" s="59">
        <f t="shared" si="6"/>
        <v>-56</v>
      </c>
      <c r="K46" s="48">
        <f t="shared" si="5"/>
        <v>-0.03796610169491525</v>
      </c>
    </row>
    <row r="47" spans="1:11" ht="15">
      <c r="A47" s="17" t="s">
        <v>21</v>
      </c>
      <c r="B47" s="18">
        <v>915</v>
      </c>
      <c r="C47" s="19">
        <v>920</v>
      </c>
      <c r="D47" s="19">
        <v>920</v>
      </c>
      <c r="E47" s="19">
        <v>927</v>
      </c>
      <c r="F47" s="19">
        <v>924</v>
      </c>
      <c r="G47" s="19">
        <v>917</v>
      </c>
      <c r="H47" s="19">
        <v>911</v>
      </c>
      <c r="I47" s="20">
        <v>905</v>
      </c>
      <c r="J47" s="59">
        <f t="shared" si="6"/>
        <v>-10</v>
      </c>
      <c r="K47" s="48">
        <f t="shared" si="5"/>
        <v>-0.01092896174863388</v>
      </c>
    </row>
    <row r="48" spans="1:11" ht="15">
      <c r="A48" s="17" t="s">
        <v>37</v>
      </c>
      <c r="B48" s="18">
        <v>692</v>
      </c>
      <c r="C48" s="19">
        <v>691</v>
      </c>
      <c r="D48" s="19">
        <v>691</v>
      </c>
      <c r="E48" s="19">
        <v>690</v>
      </c>
      <c r="F48" s="19">
        <v>689</v>
      </c>
      <c r="G48" s="19">
        <v>684</v>
      </c>
      <c r="H48" s="19">
        <v>681</v>
      </c>
      <c r="I48" s="20">
        <v>680</v>
      </c>
      <c r="J48" s="59">
        <f t="shared" si="6"/>
        <v>-12</v>
      </c>
      <c r="K48" s="48">
        <f t="shared" si="5"/>
        <v>-0.017341040462427744</v>
      </c>
    </row>
    <row r="49" spans="1:11" ht="15">
      <c r="A49" s="17" t="s">
        <v>36</v>
      </c>
      <c r="B49" s="18">
        <v>3257</v>
      </c>
      <c r="C49" s="19">
        <v>3254</v>
      </c>
      <c r="D49" s="19">
        <v>3241</v>
      </c>
      <c r="E49" s="19">
        <v>3236</v>
      </c>
      <c r="F49" s="19">
        <v>3222</v>
      </c>
      <c r="G49" s="19">
        <v>3206</v>
      </c>
      <c r="H49" s="19">
        <v>3191</v>
      </c>
      <c r="I49" s="20">
        <v>3172</v>
      </c>
      <c r="J49" s="59">
        <f t="shared" si="6"/>
        <v>-85</v>
      </c>
      <c r="K49" s="48">
        <f t="shared" si="5"/>
        <v>-0.026097635861221984</v>
      </c>
    </row>
    <row r="50" spans="1:11" ht="15">
      <c r="A50" s="17" t="s">
        <v>22</v>
      </c>
      <c r="B50" s="18">
        <v>1947</v>
      </c>
      <c r="C50" s="19">
        <v>1946</v>
      </c>
      <c r="D50" s="19">
        <v>1941</v>
      </c>
      <c r="E50" s="19">
        <v>1966</v>
      </c>
      <c r="F50" s="19">
        <v>1962</v>
      </c>
      <c r="G50" s="19">
        <v>1949</v>
      </c>
      <c r="H50" s="19">
        <v>1935</v>
      </c>
      <c r="I50" s="20">
        <v>1923</v>
      </c>
      <c r="J50" s="59">
        <f t="shared" si="6"/>
        <v>-24</v>
      </c>
      <c r="K50" s="48">
        <f t="shared" si="5"/>
        <v>-0.012326656394453005</v>
      </c>
    </row>
    <row r="51" spans="1:11" ht="15">
      <c r="A51" s="17" t="s">
        <v>31</v>
      </c>
      <c r="B51" s="18">
        <v>327</v>
      </c>
      <c r="C51" s="19">
        <v>327</v>
      </c>
      <c r="D51" s="19">
        <v>326</v>
      </c>
      <c r="E51" s="19">
        <v>327</v>
      </c>
      <c r="F51" s="19">
        <v>327</v>
      </c>
      <c r="G51" s="19">
        <v>327</v>
      </c>
      <c r="H51" s="19">
        <v>325</v>
      </c>
      <c r="I51" s="20">
        <v>323</v>
      </c>
      <c r="J51" s="59">
        <f t="shared" si="6"/>
        <v>-4</v>
      </c>
      <c r="K51" s="48">
        <f t="shared" si="5"/>
        <v>-0.012232415902140673</v>
      </c>
    </row>
    <row r="52" spans="1:11" ht="15">
      <c r="A52" s="17" t="s">
        <v>26</v>
      </c>
      <c r="B52" s="18">
        <v>538</v>
      </c>
      <c r="C52" s="19">
        <v>538</v>
      </c>
      <c r="D52" s="19">
        <v>533</v>
      </c>
      <c r="E52" s="19">
        <v>535</v>
      </c>
      <c r="F52" s="19">
        <v>537</v>
      </c>
      <c r="G52" s="19">
        <v>535</v>
      </c>
      <c r="H52" s="19">
        <v>533</v>
      </c>
      <c r="I52" s="20">
        <v>533</v>
      </c>
      <c r="J52" s="59">
        <f t="shared" si="6"/>
        <v>-5</v>
      </c>
      <c r="K52" s="48">
        <f t="shared" si="5"/>
        <v>-0.00929368029739777</v>
      </c>
    </row>
    <row r="53" spans="1:11" ht="15">
      <c r="A53" s="17" t="s">
        <v>43</v>
      </c>
      <c r="B53" s="18">
        <v>1306</v>
      </c>
      <c r="C53" s="19">
        <v>1305</v>
      </c>
      <c r="D53" s="19">
        <v>1298</v>
      </c>
      <c r="E53" s="19">
        <v>1296</v>
      </c>
      <c r="F53" s="19">
        <v>1290</v>
      </c>
      <c r="G53" s="19">
        <v>1281</v>
      </c>
      <c r="H53" s="19">
        <v>1274</v>
      </c>
      <c r="I53" s="20">
        <v>1270</v>
      </c>
      <c r="J53" s="59">
        <f t="shared" si="6"/>
        <v>-36</v>
      </c>
      <c r="K53" s="48">
        <f t="shared" si="5"/>
        <v>-0.027565084226646247</v>
      </c>
    </row>
    <row r="54" spans="1:11" ht="15">
      <c r="A54" s="17" t="s">
        <v>45</v>
      </c>
      <c r="B54" s="18">
        <v>7754</v>
      </c>
      <c r="C54" s="19">
        <v>7773</v>
      </c>
      <c r="D54" s="19">
        <v>7740</v>
      </c>
      <c r="E54" s="19">
        <v>7531</v>
      </c>
      <c r="F54" s="19">
        <v>7460</v>
      </c>
      <c r="G54" s="19">
        <v>7602</v>
      </c>
      <c r="H54" s="19">
        <v>7622</v>
      </c>
      <c r="I54" s="20">
        <v>7758</v>
      </c>
      <c r="J54" s="59">
        <f t="shared" si="6"/>
        <v>4</v>
      </c>
      <c r="K54" s="48">
        <f t="shared" si="5"/>
        <v>0.0005158627805003869</v>
      </c>
    </row>
    <row r="55" spans="1:11" ht="15">
      <c r="A55" s="29" t="s">
        <v>25</v>
      </c>
      <c r="B55" s="22">
        <v>899</v>
      </c>
      <c r="C55" s="30">
        <v>898</v>
      </c>
      <c r="D55" s="30">
        <v>895</v>
      </c>
      <c r="E55" s="30">
        <v>894</v>
      </c>
      <c r="F55" s="30">
        <v>892</v>
      </c>
      <c r="G55" s="30">
        <v>886</v>
      </c>
      <c r="H55" s="30">
        <v>878</v>
      </c>
      <c r="I55" s="31">
        <v>871</v>
      </c>
      <c r="J55" s="62">
        <f t="shared" si="6"/>
        <v>-28</v>
      </c>
      <c r="K55" s="51">
        <f t="shared" si="5"/>
        <v>-0.03114571746384872</v>
      </c>
    </row>
    <row r="56" spans="1:11" ht="15">
      <c r="A56" s="32"/>
      <c r="B56" s="32"/>
      <c r="C56" s="32"/>
      <c r="D56" s="33"/>
      <c r="E56" s="33"/>
      <c r="F56" s="33"/>
      <c r="G56" s="33"/>
      <c r="H56" s="33"/>
      <c r="I56" s="34"/>
      <c r="J56" s="63"/>
      <c r="K56" s="48"/>
    </row>
    <row r="57" spans="1:11" s="3" customFormat="1" ht="15.75" thickBot="1">
      <c r="A57" s="12" t="s">
        <v>53</v>
      </c>
      <c r="B57" s="13">
        <f>SUM(B58:B77)</f>
        <v>548260</v>
      </c>
      <c r="C57" s="13">
        <f aca="true" t="shared" si="7" ref="C57:I57">SUM(C58:C77)</f>
        <v>549200</v>
      </c>
      <c r="D57" s="13">
        <f t="shared" si="7"/>
        <v>549400</v>
      </c>
      <c r="E57" s="13">
        <f t="shared" si="7"/>
        <v>551341</v>
      </c>
      <c r="F57" s="13">
        <f t="shared" si="7"/>
        <v>552637</v>
      </c>
      <c r="G57" s="13">
        <f t="shared" si="7"/>
        <v>555071</v>
      </c>
      <c r="H57" s="12">
        <f t="shared" si="7"/>
        <v>556967</v>
      </c>
      <c r="I57" s="12">
        <f t="shared" si="7"/>
        <v>558324</v>
      </c>
      <c r="J57" s="57">
        <f>I57-B57</f>
        <v>10064</v>
      </c>
      <c r="K57" s="46">
        <f aca="true" t="shared" si="8" ref="K57:K77">J57/B57</f>
        <v>0.01835625433188633</v>
      </c>
    </row>
    <row r="58" spans="1:11" ht="15.75" thickTop="1">
      <c r="A58" s="17" t="s">
        <v>67</v>
      </c>
      <c r="B58" s="28">
        <v>10300</v>
      </c>
      <c r="C58" s="19">
        <v>10303</v>
      </c>
      <c r="D58" s="19">
        <v>10300</v>
      </c>
      <c r="E58" s="19">
        <v>10319</v>
      </c>
      <c r="F58" s="19">
        <v>10356</v>
      </c>
      <c r="G58" s="19">
        <v>10421</v>
      </c>
      <c r="H58" s="19">
        <v>10480</v>
      </c>
      <c r="I58" s="20">
        <v>10505</v>
      </c>
      <c r="J58" s="59">
        <f>I58-B58</f>
        <v>205</v>
      </c>
      <c r="K58" s="48">
        <f t="shared" si="8"/>
        <v>0.019902912621359223</v>
      </c>
    </row>
    <row r="59" spans="1:11" ht="15">
      <c r="A59" s="17" t="s">
        <v>69</v>
      </c>
      <c r="B59" s="18">
        <v>43593</v>
      </c>
      <c r="C59" s="19">
        <v>43613</v>
      </c>
      <c r="D59" s="19">
        <v>43691</v>
      </c>
      <c r="E59" s="19">
        <v>43842</v>
      </c>
      <c r="F59" s="19">
        <v>43941</v>
      </c>
      <c r="G59" s="19">
        <v>44106</v>
      </c>
      <c r="H59" s="19">
        <v>44285</v>
      </c>
      <c r="I59" s="20">
        <v>44434</v>
      </c>
      <c r="J59" s="59">
        <f aca="true" t="shared" si="9" ref="J59:J77">I59-B59</f>
        <v>841</v>
      </c>
      <c r="K59" s="48">
        <f t="shared" si="8"/>
        <v>0.019292088179294842</v>
      </c>
    </row>
    <row r="60" spans="1:11" ht="15">
      <c r="A60" s="17" t="s">
        <v>58</v>
      </c>
      <c r="B60" s="18">
        <v>6408</v>
      </c>
      <c r="C60" s="19">
        <v>6417</v>
      </c>
      <c r="D60" s="19">
        <v>6457</v>
      </c>
      <c r="E60" s="19">
        <v>6497</v>
      </c>
      <c r="F60" s="19">
        <v>6516</v>
      </c>
      <c r="G60" s="19">
        <v>6586</v>
      </c>
      <c r="H60" s="19">
        <v>6659</v>
      </c>
      <c r="I60" s="20">
        <v>6693</v>
      </c>
      <c r="J60" s="59">
        <f t="shared" si="9"/>
        <v>285</v>
      </c>
      <c r="K60" s="48">
        <f t="shared" si="8"/>
        <v>0.04447565543071161</v>
      </c>
    </row>
    <row r="61" spans="1:11" ht="15">
      <c r="A61" s="17" t="s">
        <v>66</v>
      </c>
      <c r="B61" s="18">
        <v>34038</v>
      </c>
      <c r="C61" s="19">
        <v>34387</v>
      </c>
      <c r="D61" s="19">
        <v>34316</v>
      </c>
      <c r="E61" s="19">
        <v>34509</v>
      </c>
      <c r="F61" s="19">
        <v>34327</v>
      </c>
      <c r="G61" s="19">
        <v>34598</v>
      </c>
      <c r="H61" s="19">
        <v>34613</v>
      </c>
      <c r="I61" s="20">
        <v>34718</v>
      </c>
      <c r="J61" s="59">
        <f t="shared" si="9"/>
        <v>680</v>
      </c>
      <c r="K61" s="48">
        <f t="shared" si="8"/>
        <v>0.019977672013631823</v>
      </c>
    </row>
    <row r="62" spans="1:11" ht="15">
      <c r="A62" s="17" t="s">
        <v>56</v>
      </c>
      <c r="B62" s="18">
        <v>7086</v>
      </c>
      <c r="C62" s="19">
        <v>7088</v>
      </c>
      <c r="D62" s="19">
        <v>7093</v>
      </c>
      <c r="E62" s="19">
        <v>7152</v>
      </c>
      <c r="F62" s="19">
        <v>7218</v>
      </c>
      <c r="G62" s="19">
        <v>7318</v>
      </c>
      <c r="H62" s="19">
        <v>7403</v>
      </c>
      <c r="I62" s="20">
        <v>7534</v>
      </c>
      <c r="J62" s="59">
        <f t="shared" si="9"/>
        <v>448</v>
      </c>
      <c r="K62" s="48">
        <f t="shared" si="8"/>
        <v>0.06322325712672876</v>
      </c>
    </row>
    <row r="63" spans="1:11" ht="15">
      <c r="A63" s="17" t="s">
        <v>55</v>
      </c>
      <c r="B63" s="18">
        <v>23110</v>
      </c>
      <c r="C63" s="19">
        <v>23340</v>
      </c>
      <c r="D63" s="19">
        <v>23266</v>
      </c>
      <c r="E63" s="19">
        <v>23659</v>
      </c>
      <c r="F63" s="19">
        <v>23490</v>
      </c>
      <c r="G63" s="19">
        <v>23660</v>
      </c>
      <c r="H63" s="19">
        <v>24001</v>
      </c>
      <c r="I63" s="20">
        <v>24038</v>
      </c>
      <c r="J63" s="59">
        <f t="shared" si="9"/>
        <v>928</v>
      </c>
      <c r="K63" s="48">
        <f t="shared" si="8"/>
        <v>0.04015577672003462</v>
      </c>
    </row>
    <row r="64" spans="1:11" ht="15">
      <c r="A64" s="17" t="s">
        <v>68</v>
      </c>
      <c r="B64" s="18">
        <v>15873</v>
      </c>
      <c r="C64" s="19">
        <v>15888</v>
      </c>
      <c r="D64" s="19">
        <v>15912</v>
      </c>
      <c r="E64" s="19">
        <v>15979</v>
      </c>
      <c r="F64" s="19">
        <v>16047</v>
      </c>
      <c r="G64" s="19">
        <v>16086</v>
      </c>
      <c r="H64" s="19">
        <v>16147</v>
      </c>
      <c r="I64" s="20">
        <v>16134</v>
      </c>
      <c r="J64" s="59">
        <f t="shared" si="9"/>
        <v>261</v>
      </c>
      <c r="K64" s="48">
        <f t="shared" si="8"/>
        <v>0.016443016443016444</v>
      </c>
    </row>
    <row r="65" spans="1:11" ht="15">
      <c r="A65" s="17" t="s">
        <v>72</v>
      </c>
      <c r="B65" s="18">
        <v>88857</v>
      </c>
      <c r="C65" s="19">
        <v>88866</v>
      </c>
      <c r="D65" s="19">
        <v>88778</v>
      </c>
      <c r="E65" s="19">
        <v>88779</v>
      </c>
      <c r="F65" s="19">
        <v>88835</v>
      </c>
      <c r="G65" s="19">
        <v>88875</v>
      </c>
      <c r="H65" s="19">
        <v>89026</v>
      </c>
      <c r="I65" s="20">
        <v>88930</v>
      </c>
      <c r="J65" s="59">
        <f t="shared" si="9"/>
        <v>73</v>
      </c>
      <c r="K65" s="48">
        <f t="shared" si="8"/>
        <v>0.0008215447291715903</v>
      </c>
    </row>
    <row r="66" spans="1:11" ht="15">
      <c r="A66" s="17" t="s">
        <v>59</v>
      </c>
      <c r="B66" s="18">
        <v>8870</v>
      </c>
      <c r="C66" s="19">
        <v>8880</v>
      </c>
      <c r="D66" s="19">
        <v>8899</v>
      </c>
      <c r="E66" s="19">
        <v>8948</v>
      </c>
      <c r="F66" s="19">
        <v>9038</v>
      </c>
      <c r="G66" s="19">
        <v>9105</v>
      </c>
      <c r="H66" s="19">
        <v>9184</v>
      </c>
      <c r="I66" s="20">
        <v>9269</v>
      </c>
      <c r="J66" s="59">
        <f t="shared" si="9"/>
        <v>399</v>
      </c>
      <c r="K66" s="48">
        <f t="shared" si="8"/>
        <v>0.04498308906426156</v>
      </c>
    </row>
    <row r="67" spans="1:11" ht="15">
      <c r="A67" s="17" t="s">
        <v>63</v>
      </c>
      <c r="B67" s="18">
        <v>23183</v>
      </c>
      <c r="C67" s="19">
        <v>23198</v>
      </c>
      <c r="D67" s="19">
        <v>23221</v>
      </c>
      <c r="E67" s="19">
        <v>23408</v>
      </c>
      <c r="F67" s="19">
        <v>23555</v>
      </c>
      <c r="G67" s="19">
        <v>23623</v>
      </c>
      <c r="H67" s="19">
        <v>23699</v>
      </c>
      <c r="I67" s="20">
        <v>23737</v>
      </c>
      <c r="J67" s="59">
        <f t="shared" si="9"/>
        <v>554</v>
      </c>
      <c r="K67" s="48">
        <f t="shared" si="8"/>
        <v>0.023896820946383127</v>
      </c>
    </row>
    <row r="68" spans="1:11" ht="15">
      <c r="A68" s="17" t="s">
        <v>73</v>
      </c>
      <c r="B68" s="18">
        <v>95066</v>
      </c>
      <c r="C68" s="19">
        <v>95042</v>
      </c>
      <c r="D68" s="19">
        <v>94841</v>
      </c>
      <c r="E68" s="19">
        <v>94909</v>
      </c>
      <c r="F68" s="19">
        <v>95096</v>
      </c>
      <c r="G68" s="19">
        <v>95029</v>
      </c>
      <c r="H68" s="19">
        <v>94975</v>
      </c>
      <c r="I68" s="20">
        <v>95032</v>
      </c>
      <c r="J68" s="59">
        <f t="shared" si="9"/>
        <v>-34</v>
      </c>
      <c r="K68" s="48">
        <f t="shared" si="8"/>
        <v>-0.000357646266804115</v>
      </c>
    </row>
    <row r="69" spans="1:11" ht="15">
      <c r="A69" s="17" t="s">
        <v>70</v>
      </c>
      <c r="B69" s="18">
        <v>28704</v>
      </c>
      <c r="C69" s="19">
        <v>28719</v>
      </c>
      <c r="D69" s="19">
        <v>28718</v>
      </c>
      <c r="E69" s="19">
        <v>28781</v>
      </c>
      <c r="F69" s="19">
        <v>28836</v>
      </c>
      <c r="G69" s="19">
        <v>28977</v>
      </c>
      <c r="H69" s="19">
        <v>29049</v>
      </c>
      <c r="I69" s="20">
        <v>29075</v>
      </c>
      <c r="J69" s="59">
        <f t="shared" si="9"/>
        <v>371</v>
      </c>
      <c r="K69" s="48">
        <f t="shared" si="8"/>
        <v>0.012925027870680044</v>
      </c>
    </row>
    <row r="70" spans="1:11" ht="15">
      <c r="A70" s="17" t="s">
        <v>61</v>
      </c>
      <c r="B70" s="18">
        <v>19031</v>
      </c>
      <c r="C70" s="19">
        <v>19159</v>
      </c>
      <c r="D70" s="19">
        <v>19239</v>
      </c>
      <c r="E70" s="19">
        <v>19329</v>
      </c>
      <c r="F70" s="19">
        <v>19374</v>
      </c>
      <c r="G70" s="19">
        <v>19370</v>
      </c>
      <c r="H70" s="19">
        <v>19381</v>
      </c>
      <c r="I70" s="20">
        <v>19569</v>
      </c>
      <c r="J70" s="59">
        <f t="shared" si="9"/>
        <v>538</v>
      </c>
      <c r="K70" s="48">
        <f t="shared" si="8"/>
        <v>0.02826966528295938</v>
      </c>
    </row>
    <row r="71" spans="1:11" ht="15">
      <c r="A71" s="17" t="s">
        <v>60</v>
      </c>
      <c r="B71" s="18">
        <v>13375</v>
      </c>
      <c r="C71" s="19">
        <v>13386</v>
      </c>
      <c r="D71" s="19">
        <v>13430</v>
      </c>
      <c r="E71" s="19">
        <v>13491</v>
      </c>
      <c r="F71" s="19">
        <v>13563</v>
      </c>
      <c r="G71" s="19">
        <v>13696</v>
      </c>
      <c r="H71" s="19">
        <v>13812</v>
      </c>
      <c r="I71" s="20">
        <v>13942</v>
      </c>
      <c r="J71" s="59">
        <f t="shared" si="9"/>
        <v>567</v>
      </c>
      <c r="K71" s="48">
        <f t="shared" si="8"/>
        <v>0.042392523364485984</v>
      </c>
    </row>
    <row r="72" spans="1:11" ht="15">
      <c r="A72" s="17" t="s">
        <v>57</v>
      </c>
      <c r="B72" s="18">
        <v>11608</v>
      </c>
      <c r="C72" s="19">
        <v>11628</v>
      </c>
      <c r="D72" s="19">
        <v>11673</v>
      </c>
      <c r="E72" s="19">
        <v>11742</v>
      </c>
      <c r="F72" s="19">
        <v>11837</v>
      </c>
      <c r="G72" s="19">
        <v>11942</v>
      </c>
      <c r="H72" s="19">
        <v>12015</v>
      </c>
      <c r="I72" s="20">
        <v>12068</v>
      </c>
      <c r="J72" s="59">
        <f t="shared" si="9"/>
        <v>460</v>
      </c>
      <c r="K72" s="48">
        <f t="shared" si="8"/>
        <v>0.03962784286698828</v>
      </c>
    </row>
    <row r="73" spans="1:11" ht="15">
      <c r="A73" s="17" t="s">
        <v>54</v>
      </c>
      <c r="B73" s="18">
        <v>13722</v>
      </c>
      <c r="C73" s="19">
        <v>13747</v>
      </c>
      <c r="D73" s="19">
        <v>13863</v>
      </c>
      <c r="E73" s="19">
        <v>13989</v>
      </c>
      <c r="F73" s="19">
        <v>14373</v>
      </c>
      <c r="G73" s="19">
        <v>14701</v>
      </c>
      <c r="H73" s="19">
        <v>14974</v>
      </c>
      <c r="I73" s="20">
        <v>15244</v>
      </c>
      <c r="J73" s="59">
        <f t="shared" si="9"/>
        <v>1522</v>
      </c>
      <c r="K73" s="48">
        <f t="shared" si="8"/>
        <v>0.11091677598017782</v>
      </c>
    </row>
    <row r="74" spans="1:11" ht="15">
      <c r="A74" s="17" t="s">
        <v>71</v>
      </c>
      <c r="B74" s="18">
        <v>18165</v>
      </c>
      <c r="C74" s="19">
        <v>18214</v>
      </c>
      <c r="D74" s="19">
        <v>18252</v>
      </c>
      <c r="E74" s="19">
        <v>18300</v>
      </c>
      <c r="F74" s="19">
        <v>18319</v>
      </c>
      <c r="G74" s="19">
        <v>18297</v>
      </c>
      <c r="H74" s="19">
        <v>18254</v>
      </c>
      <c r="I74" s="20">
        <v>18223</v>
      </c>
      <c r="J74" s="59">
        <f t="shared" si="9"/>
        <v>58</v>
      </c>
      <c r="K74" s="48">
        <f t="shared" si="8"/>
        <v>0.003192953481970823</v>
      </c>
    </row>
    <row r="75" spans="1:11" ht="15">
      <c r="A75" s="17" t="s">
        <v>62</v>
      </c>
      <c r="B75" s="18">
        <v>15865</v>
      </c>
      <c r="C75" s="19">
        <v>15881</v>
      </c>
      <c r="D75" s="19">
        <v>15939</v>
      </c>
      <c r="E75" s="19">
        <v>16018</v>
      </c>
      <c r="F75" s="19">
        <v>16088</v>
      </c>
      <c r="G75" s="19">
        <v>16288</v>
      </c>
      <c r="H75" s="19">
        <v>16374</v>
      </c>
      <c r="I75" s="20">
        <v>16482</v>
      </c>
      <c r="J75" s="59">
        <f t="shared" si="9"/>
        <v>617</v>
      </c>
      <c r="K75" s="48">
        <f t="shared" si="8"/>
        <v>0.038890639773085406</v>
      </c>
    </row>
    <row r="76" spans="1:11" ht="15">
      <c r="A76" s="17" t="s">
        <v>65</v>
      </c>
      <c r="B76" s="18">
        <v>55874</v>
      </c>
      <c r="C76" s="19">
        <v>55897</v>
      </c>
      <c r="D76" s="19">
        <v>55925</v>
      </c>
      <c r="E76" s="19">
        <v>56037</v>
      </c>
      <c r="F76" s="19">
        <v>56121</v>
      </c>
      <c r="G76" s="19">
        <v>56634</v>
      </c>
      <c r="H76" s="19">
        <v>56817</v>
      </c>
      <c r="I76" s="20">
        <v>56843</v>
      </c>
      <c r="J76" s="59">
        <f t="shared" si="9"/>
        <v>969</v>
      </c>
      <c r="K76" s="48">
        <f t="shared" si="8"/>
        <v>0.017342592261159036</v>
      </c>
    </row>
    <row r="77" spans="1:11" ht="15">
      <c r="A77" s="29" t="s">
        <v>64</v>
      </c>
      <c r="B77" s="22">
        <v>15532</v>
      </c>
      <c r="C77" s="30">
        <v>15547</v>
      </c>
      <c r="D77" s="30">
        <v>15587</v>
      </c>
      <c r="E77" s="30">
        <v>15653</v>
      </c>
      <c r="F77" s="30">
        <v>15707</v>
      </c>
      <c r="G77" s="30">
        <v>15759</v>
      </c>
      <c r="H77" s="30">
        <v>15819</v>
      </c>
      <c r="I77" s="31">
        <v>15854</v>
      </c>
      <c r="J77" s="62">
        <f t="shared" si="9"/>
        <v>322</v>
      </c>
      <c r="K77" s="51">
        <f t="shared" si="8"/>
        <v>0.020731393252639712</v>
      </c>
    </row>
    <row r="78" spans="1:11" ht="15">
      <c r="A78" s="33"/>
      <c r="B78" s="33"/>
      <c r="C78" s="33"/>
      <c r="D78" s="33"/>
      <c r="E78" s="33"/>
      <c r="F78" s="33"/>
      <c r="G78" s="33"/>
      <c r="H78" s="33"/>
      <c r="I78" s="14"/>
      <c r="J78" s="58"/>
      <c r="K78" s="52"/>
    </row>
    <row r="79" spans="1:11" s="3" customFormat="1" ht="15.75" thickBot="1">
      <c r="A79" s="12" t="s">
        <v>74</v>
      </c>
      <c r="B79" s="13">
        <f>SUM(B80:B86)</f>
        <v>16535</v>
      </c>
      <c r="C79" s="35">
        <f aca="true" t="shared" si="10" ref="C79:I79">SUM(C80:C86)</f>
        <v>16556</v>
      </c>
      <c r="D79" s="13">
        <f t="shared" si="10"/>
        <v>16678</v>
      </c>
      <c r="E79" s="13">
        <f t="shared" si="10"/>
        <v>16793</v>
      </c>
      <c r="F79" s="13">
        <f t="shared" si="10"/>
        <v>17146</v>
      </c>
      <c r="G79" s="13">
        <f t="shared" si="10"/>
        <v>17283</v>
      </c>
      <c r="H79" s="12">
        <f t="shared" si="10"/>
        <v>17217</v>
      </c>
      <c r="I79" s="12">
        <f t="shared" si="10"/>
        <v>17246</v>
      </c>
      <c r="J79" s="57">
        <f>I79-B79</f>
        <v>711</v>
      </c>
      <c r="K79" s="46">
        <f aca="true" t="shared" si="11" ref="K79:K86">J79/B79</f>
        <v>0.04299969761112791</v>
      </c>
    </row>
    <row r="80" spans="1:11" ht="15.75" thickTop="1">
      <c r="A80" s="17" t="s">
        <v>79</v>
      </c>
      <c r="B80" s="18">
        <v>311</v>
      </c>
      <c r="C80" s="19">
        <v>312</v>
      </c>
      <c r="D80" s="19">
        <v>315</v>
      </c>
      <c r="E80" s="19">
        <v>317</v>
      </c>
      <c r="F80" s="19">
        <v>326</v>
      </c>
      <c r="G80" s="19">
        <v>328</v>
      </c>
      <c r="H80" s="19">
        <v>327</v>
      </c>
      <c r="I80" s="20">
        <v>327</v>
      </c>
      <c r="J80" s="59">
        <f>I80-B80</f>
        <v>16</v>
      </c>
      <c r="K80" s="48">
        <f t="shared" si="11"/>
        <v>0.05144694533762058</v>
      </c>
    </row>
    <row r="81" spans="1:11" ht="15">
      <c r="A81" s="17" t="s">
        <v>75</v>
      </c>
      <c r="B81" s="18">
        <v>864</v>
      </c>
      <c r="C81" s="19">
        <v>866</v>
      </c>
      <c r="D81" s="19">
        <v>875</v>
      </c>
      <c r="E81" s="19">
        <v>884</v>
      </c>
      <c r="F81" s="19">
        <v>907</v>
      </c>
      <c r="G81" s="19">
        <v>914</v>
      </c>
      <c r="H81" s="19">
        <v>914</v>
      </c>
      <c r="I81" s="20">
        <v>916</v>
      </c>
      <c r="J81" s="59">
        <f aca="true" t="shared" si="12" ref="J81:J86">I81-B81</f>
        <v>52</v>
      </c>
      <c r="K81" s="48">
        <f t="shared" si="11"/>
        <v>0.06018518518518518</v>
      </c>
    </row>
    <row r="82" spans="1:11" ht="15">
      <c r="A82" s="17" t="s">
        <v>76</v>
      </c>
      <c r="B82" s="18">
        <v>4067</v>
      </c>
      <c r="C82" s="19">
        <v>4074</v>
      </c>
      <c r="D82" s="19">
        <v>4117</v>
      </c>
      <c r="E82" s="19">
        <v>4154</v>
      </c>
      <c r="F82" s="19">
        <v>4244</v>
      </c>
      <c r="G82" s="19">
        <v>4286</v>
      </c>
      <c r="H82" s="19">
        <v>4265</v>
      </c>
      <c r="I82" s="20">
        <v>4286</v>
      </c>
      <c r="J82" s="59">
        <f t="shared" si="12"/>
        <v>219</v>
      </c>
      <c r="K82" s="48">
        <f t="shared" si="11"/>
        <v>0.05384804524219326</v>
      </c>
    </row>
    <row r="83" spans="1:11" ht="15">
      <c r="A83" s="17" t="s">
        <v>81</v>
      </c>
      <c r="B83" s="18">
        <v>75</v>
      </c>
      <c r="C83" s="19">
        <v>75</v>
      </c>
      <c r="D83" s="19">
        <v>75</v>
      </c>
      <c r="E83" s="19">
        <v>75</v>
      </c>
      <c r="F83" s="19">
        <v>77</v>
      </c>
      <c r="G83" s="19">
        <v>77</v>
      </c>
      <c r="H83" s="19">
        <v>77</v>
      </c>
      <c r="I83" s="20">
        <v>77</v>
      </c>
      <c r="J83" s="59">
        <f t="shared" si="12"/>
        <v>2</v>
      </c>
      <c r="K83" s="48">
        <f t="shared" si="11"/>
        <v>0.02666666666666667</v>
      </c>
    </row>
    <row r="84" spans="1:11" ht="15">
      <c r="A84" s="17" t="s">
        <v>80</v>
      </c>
      <c r="B84" s="18">
        <v>4524</v>
      </c>
      <c r="C84" s="19">
        <v>4527</v>
      </c>
      <c r="D84" s="19">
        <v>4547</v>
      </c>
      <c r="E84" s="19">
        <v>4568</v>
      </c>
      <c r="F84" s="19">
        <v>4648</v>
      </c>
      <c r="G84" s="19">
        <v>4676</v>
      </c>
      <c r="H84" s="19">
        <v>4654</v>
      </c>
      <c r="I84" s="20">
        <v>4655</v>
      </c>
      <c r="J84" s="59">
        <f t="shared" si="12"/>
        <v>131</v>
      </c>
      <c r="K84" s="48">
        <f t="shared" si="11"/>
        <v>0.028956675508399646</v>
      </c>
    </row>
    <row r="85" spans="1:11" ht="15">
      <c r="A85" s="17" t="s">
        <v>78</v>
      </c>
      <c r="B85" s="18">
        <v>3952</v>
      </c>
      <c r="C85" s="19">
        <v>3956</v>
      </c>
      <c r="D85" s="19">
        <v>3984</v>
      </c>
      <c r="E85" s="19">
        <v>4009</v>
      </c>
      <c r="F85" s="19">
        <v>4087</v>
      </c>
      <c r="G85" s="19">
        <v>4112</v>
      </c>
      <c r="H85" s="19">
        <v>4091</v>
      </c>
      <c r="I85" s="20">
        <v>4091</v>
      </c>
      <c r="J85" s="59">
        <f t="shared" si="12"/>
        <v>139</v>
      </c>
      <c r="K85" s="48">
        <f t="shared" si="11"/>
        <v>0.035172064777327934</v>
      </c>
    </row>
    <row r="86" spans="1:11" ht="15">
      <c r="A86" s="29" t="s">
        <v>77</v>
      </c>
      <c r="B86" s="22">
        <v>2742</v>
      </c>
      <c r="C86" s="30">
        <v>2746</v>
      </c>
      <c r="D86" s="30">
        <v>2765</v>
      </c>
      <c r="E86" s="30">
        <v>2786</v>
      </c>
      <c r="F86" s="30">
        <v>2857</v>
      </c>
      <c r="G86" s="30">
        <v>2890</v>
      </c>
      <c r="H86" s="30">
        <v>2889</v>
      </c>
      <c r="I86" s="31">
        <v>2894</v>
      </c>
      <c r="J86" s="62">
        <f t="shared" si="12"/>
        <v>152</v>
      </c>
      <c r="K86" s="51">
        <f t="shared" si="11"/>
        <v>0.055433989788475566</v>
      </c>
    </row>
    <row r="87" spans="1:11" ht="15">
      <c r="A87" s="32"/>
      <c r="B87" s="32"/>
      <c r="C87" s="32"/>
      <c r="D87" s="33"/>
      <c r="E87" s="33"/>
      <c r="F87" s="33"/>
      <c r="G87" s="33"/>
      <c r="H87" s="33"/>
      <c r="I87" s="34"/>
      <c r="J87" s="63"/>
      <c r="K87" s="48"/>
    </row>
    <row r="88" spans="1:11" s="3" customFormat="1" ht="15.75" thickBot="1">
      <c r="A88" s="12" t="s">
        <v>82</v>
      </c>
      <c r="B88" s="13">
        <f>SUM(B89:B122)</f>
        <v>743171</v>
      </c>
      <c r="C88" s="13">
        <f aca="true" t="shared" si="13" ref="C88:I88">SUM(C89:C122)</f>
        <v>745690</v>
      </c>
      <c r="D88" s="13">
        <f t="shared" si="13"/>
        <v>751507</v>
      </c>
      <c r="E88" s="13">
        <f t="shared" si="13"/>
        <v>757163</v>
      </c>
      <c r="F88" s="13">
        <f t="shared" si="13"/>
        <v>764129</v>
      </c>
      <c r="G88" s="13">
        <f t="shared" si="13"/>
        <v>770391</v>
      </c>
      <c r="H88" s="12">
        <f t="shared" si="13"/>
        <v>776111</v>
      </c>
      <c r="I88" s="12">
        <f t="shared" si="13"/>
        <v>779018</v>
      </c>
      <c r="J88" s="57">
        <f>I88-B88</f>
        <v>35847</v>
      </c>
      <c r="K88" s="46">
        <f aca="true" t="shared" si="14" ref="K88:K122">J88/B88</f>
        <v>0.048235197552111156</v>
      </c>
    </row>
    <row r="89" spans="1:11" ht="15.75" thickTop="1">
      <c r="A89" s="17" t="s">
        <v>107</v>
      </c>
      <c r="B89" s="28">
        <v>16283</v>
      </c>
      <c r="C89" s="19">
        <v>16324</v>
      </c>
      <c r="D89" s="19">
        <v>16448</v>
      </c>
      <c r="E89" s="19">
        <v>16571</v>
      </c>
      <c r="F89" s="19">
        <v>16788</v>
      </c>
      <c r="G89" s="19">
        <v>17284</v>
      </c>
      <c r="H89" s="19">
        <v>17378</v>
      </c>
      <c r="I89" s="20">
        <v>17430</v>
      </c>
      <c r="J89" s="59">
        <f>I89-B89</f>
        <v>1147</v>
      </c>
      <c r="K89" s="48">
        <f t="shared" si="14"/>
        <v>0.0704415648222072</v>
      </c>
    </row>
    <row r="90" spans="1:11" ht="15">
      <c r="A90" s="17" t="s">
        <v>91</v>
      </c>
      <c r="B90" s="18">
        <v>33209</v>
      </c>
      <c r="C90" s="19">
        <v>33295</v>
      </c>
      <c r="D90" s="19">
        <v>33871</v>
      </c>
      <c r="E90" s="19">
        <v>34178</v>
      </c>
      <c r="F90" s="19">
        <v>34748</v>
      </c>
      <c r="G90" s="19">
        <v>35061</v>
      </c>
      <c r="H90" s="19">
        <v>35349</v>
      </c>
      <c r="I90" s="20">
        <v>35490</v>
      </c>
      <c r="J90" s="59">
        <f aca="true" t="shared" si="15" ref="J90:J122">I90-B90</f>
        <v>2281</v>
      </c>
      <c r="K90" s="48">
        <f t="shared" si="14"/>
        <v>0.06868619952422536</v>
      </c>
    </row>
    <row r="91" spans="1:11" ht="15">
      <c r="A91" s="17" t="s">
        <v>102</v>
      </c>
      <c r="B91" s="18">
        <v>39502</v>
      </c>
      <c r="C91" s="19">
        <v>39725</v>
      </c>
      <c r="D91" s="19">
        <v>40058</v>
      </c>
      <c r="E91" s="19">
        <v>40324</v>
      </c>
      <c r="F91" s="19">
        <v>40749</v>
      </c>
      <c r="G91" s="19">
        <v>41059</v>
      </c>
      <c r="H91" s="19">
        <v>41340</v>
      </c>
      <c r="I91" s="20">
        <v>41365</v>
      </c>
      <c r="J91" s="59">
        <f t="shared" si="15"/>
        <v>1863</v>
      </c>
      <c r="K91" s="48">
        <f t="shared" si="14"/>
        <v>0.04716216900410106</v>
      </c>
    </row>
    <row r="92" spans="1:11" ht="15">
      <c r="A92" s="17" t="s">
        <v>108</v>
      </c>
      <c r="B92" s="18">
        <v>7971</v>
      </c>
      <c r="C92" s="19">
        <v>7990</v>
      </c>
      <c r="D92" s="19">
        <v>8045</v>
      </c>
      <c r="E92" s="19">
        <v>8094</v>
      </c>
      <c r="F92" s="19">
        <v>8161</v>
      </c>
      <c r="G92" s="19">
        <v>8206</v>
      </c>
      <c r="H92" s="19">
        <v>8252</v>
      </c>
      <c r="I92" s="20">
        <v>8277</v>
      </c>
      <c r="J92" s="59">
        <f t="shared" si="15"/>
        <v>306</v>
      </c>
      <c r="K92" s="48">
        <f t="shared" si="14"/>
        <v>0.03838916070756492</v>
      </c>
    </row>
    <row r="93" spans="1:11" ht="15">
      <c r="A93" s="17" t="s">
        <v>103</v>
      </c>
      <c r="B93" s="18">
        <v>26493</v>
      </c>
      <c r="C93" s="19">
        <v>26529</v>
      </c>
      <c r="D93" s="19">
        <v>26914</v>
      </c>
      <c r="E93" s="19">
        <v>27160</v>
      </c>
      <c r="F93" s="19">
        <v>27277</v>
      </c>
      <c r="G93" s="19">
        <v>27699</v>
      </c>
      <c r="H93" s="19">
        <v>27811</v>
      </c>
      <c r="I93" s="20">
        <v>27909</v>
      </c>
      <c r="J93" s="59">
        <f t="shared" si="15"/>
        <v>1416</v>
      </c>
      <c r="K93" s="48">
        <f t="shared" si="14"/>
        <v>0.053448080625070775</v>
      </c>
    </row>
    <row r="94" spans="1:11" ht="15">
      <c r="A94" s="17" t="s">
        <v>100</v>
      </c>
      <c r="B94" s="18">
        <v>3504</v>
      </c>
      <c r="C94" s="19">
        <v>3514</v>
      </c>
      <c r="D94" s="19">
        <v>3562</v>
      </c>
      <c r="E94" s="19">
        <v>3584</v>
      </c>
      <c r="F94" s="19">
        <v>3608</v>
      </c>
      <c r="G94" s="19">
        <v>3631</v>
      </c>
      <c r="H94" s="19">
        <v>3658</v>
      </c>
      <c r="I94" s="20">
        <v>3695</v>
      </c>
      <c r="J94" s="59">
        <f t="shared" si="15"/>
        <v>191</v>
      </c>
      <c r="K94" s="48">
        <f t="shared" si="14"/>
        <v>0.054509132420091325</v>
      </c>
    </row>
    <row r="95" spans="1:11" ht="15">
      <c r="A95" s="17" t="s">
        <v>95</v>
      </c>
      <c r="B95" s="18">
        <v>8183</v>
      </c>
      <c r="C95" s="19">
        <v>8210</v>
      </c>
      <c r="D95" s="19">
        <v>8300</v>
      </c>
      <c r="E95" s="19">
        <v>8377</v>
      </c>
      <c r="F95" s="19">
        <v>8462</v>
      </c>
      <c r="G95" s="19">
        <v>8512</v>
      </c>
      <c r="H95" s="19">
        <v>8575</v>
      </c>
      <c r="I95" s="20">
        <v>8635</v>
      </c>
      <c r="J95" s="59">
        <f t="shared" si="15"/>
        <v>452</v>
      </c>
      <c r="K95" s="48">
        <f t="shared" si="14"/>
        <v>0.05523646584382256</v>
      </c>
    </row>
    <row r="96" spans="1:11" ht="15">
      <c r="A96" s="17" t="s">
        <v>110</v>
      </c>
      <c r="B96" s="18">
        <v>28789</v>
      </c>
      <c r="C96" s="19">
        <v>28865</v>
      </c>
      <c r="D96" s="19">
        <v>29018</v>
      </c>
      <c r="E96" s="19">
        <v>29208</v>
      </c>
      <c r="F96" s="19">
        <v>29420</v>
      </c>
      <c r="G96" s="19">
        <v>29583</v>
      </c>
      <c r="H96" s="19">
        <v>29740</v>
      </c>
      <c r="I96" s="20">
        <v>29798</v>
      </c>
      <c r="J96" s="59">
        <f t="shared" si="15"/>
        <v>1009</v>
      </c>
      <c r="K96" s="48">
        <f t="shared" si="14"/>
        <v>0.03504810865261037</v>
      </c>
    </row>
    <row r="97" spans="1:11" ht="15">
      <c r="A97" s="17" t="s">
        <v>83</v>
      </c>
      <c r="B97" s="18">
        <v>6459</v>
      </c>
      <c r="C97" s="19">
        <v>6477</v>
      </c>
      <c r="D97" s="19">
        <v>6527</v>
      </c>
      <c r="E97" s="19">
        <v>6583</v>
      </c>
      <c r="F97" s="19">
        <v>6636</v>
      </c>
      <c r="G97" s="19">
        <v>6680</v>
      </c>
      <c r="H97" s="19">
        <v>6744</v>
      </c>
      <c r="I97" s="20">
        <v>6781</v>
      </c>
      <c r="J97" s="59">
        <f t="shared" si="15"/>
        <v>322</v>
      </c>
      <c r="K97" s="48">
        <f t="shared" si="14"/>
        <v>0.049852918408422355</v>
      </c>
    </row>
    <row r="98" spans="1:11" ht="15">
      <c r="A98" s="17" t="s">
        <v>92</v>
      </c>
      <c r="B98" s="18">
        <v>7764</v>
      </c>
      <c r="C98" s="19">
        <v>7991</v>
      </c>
      <c r="D98" s="19">
        <v>8034</v>
      </c>
      <c r="E98" s="19">
        <v>8087</v>
      </c>
      <c r="F98" s="19">
        <v>8126</v>
      </c>
      <c r="G98" s="19">
        <v>8143</v>
      </c>
      <c r="H98" s="19">
        <v>8146</v>
      </c>
      <c r="I98" s="20">
        <v>8178</v>
      </c>
      <c r="J98" s="59">
        <f t="shared" si="15"/>
        <v>414</v>
      </c>
      <c r="K98" s="48">
        <f t="shared" si="14"/>
        <v>0.05332302936630603</v>
      </c>
    </row>
    <row r="99" spans="1:11" ht="15">
      <c r="A99" s="17" t="s">
        <v>111</v>
      </c>
      <c r="B99" s="18">
        <v>60879</v>
      </c>
      <c r="C99" s="19">
        <v>60981</v>
      </c>
      <c r="D99" s="19">
        <v>61429</v>
      </c>
      <c r="E99" s="19">
        <v>61737</v>
      </c>
      <c r="F99" s="19">
        <v>62080</v>
      </c>
      <c r="G99" s="19">
        <v>62340</v>
      </c>
      <c r="H99" s="19">
        <v>62611</v>
      </c>
      <c r="I99" s="20">
        <v>62873</v>
      </c>
      <c r="J99" s="59">
        <f t="shared" si="15"/>
        <v>1994</v>
      </c>
      <c r="K99" s="48">
        <f t="shared" si="14"/>
        <v>0.032753494636902705</v>
      </c>
    </row>
    <row r="100" spans="1:11" ht="15">
      <c r="A100" s="17" t="s">
        <v>101</v>
      </c>
      <c r="B100" s="18">
        <v>13175</v>
      </c>
      <c r="C100" s="19">
        <v>13221</v>
      </c>
      <c r="D100" s="19">
        <v>13448</v>
      </c>
      <c r="E100" s="19">
        <v>13535</v>
      </c>
      <c r="F100" s="19">
        <v>13614</v>
      </c>
      <c r="G100" s="19">
        <v>13663</v>
      </c>
      <c r="H100" s="19">
        <v>13788</v>
      </c>
      <c r="I100" s="20">
        <v>13835</v>
      </c>
      <c r="J100" s="59">
        <f t="shared" si="15"/>
        <v>660</v>
      </c>
      <c r="K100" s="48">
        <f t="shared" si="14"/>
        <v>0.050094876660341556</v>
      </c>
    </row>
    <row r="101" spans="1:11" ht="15">
      <c r="A101" s="17" t="s">
        <v>112</v>
      </c>
      <c r="B101" s="18">
        <v>76380</v>
      </c>
      <c r="C101" s="19">
        <v>76605</v>
      </c>
      <c r="D101" s="19">
        <v>77396</v>
      </c>
      <c r="E101" s="19">
        <v>78133</v>
      </c>
      <c r="F101" s="19">
        <v>78674</v>
      </c>
      <c r="G101" s="19">
        <v>79502</v>
      </c>
      <c r="H101" s="19">
        <v>80159</v>
      </c>
      <c r="I101" s="20">
        <v>80209</v>
      </c>
      <c r="J101" s="59">
        <f t="shared" si="15"/>
        <v>3829</v>
      </c>
      <c r="K101" s="48">
        <f t="shared" si="14"/>
        <v>0.05013092432573972</v>
      </c>
    </row>
    <row r="102" spans="1:11" ht="15">
      <c r="A102" s="17" t="s">
        <v>115</v>
      </c>
      <c r="B102" s="18">
        <v>90329</v>
      </c>
      <c r="C102" s="19">
        <v>90513</v>
      </c>
      <c r="D102" s="19">
        <v>90595</v>
      </c>
      <c r="E102" s="19">
        <v>91228</v>
      </c>
      <c r="F102" s="19">
        <v>91696</v>
      </c>
      <c r="G102" s="19">
        <v>92069</v>
      </c>
      <c r="H102" s="19">
        <v>92673</v>
      </c>
      <c r="I102" s="20">
        <v>92697</v>
      </c>
      <c r="J102" s="59">
        <f t="shared" si="15"/>
        <v>2368</v>
      </c>
      <c r="K102" s="48">
        <f t="shared" si="14"/>
        <v>0.026215279699764196</v>
      </c>
    </row>
    <row r="103" spans="1:11" ht="15">
      <c r="A103" s="17" t="s">
        <v>84</v>
      </c>
      <c r="B103" s="18">
        <v>11595</v>
      </c>
      <c r="C103" s="19">
        <v>11622</v>
      </c>
      <c r="D103" s="19">
        <v>11722</v>
      </c>
      <c r="E103" s="19">
        <v>11813</v>
      </c>
      <c r="F103" s="19">
        <v>12394</v>
      </c>
      <c r="G103" s="19">
        <v>12643</v>
      </c>
      <c r="H103" s="19">
        <v>12745</v>
      </c>
      <c r="I103" s="20">
        <v>12819</v>
      </c>
      <c r="J103" s="59">
        <f t="shared" si="15"/>
        <v>1224</v>
      </c>
      <c r="K103" s="48">
        <f t="shared" si="14"/>
        <v>0.1055627425614489</v>
      </c>
    </row>
    <row r="104" spans="1:11" ht="15">
      <c r="A104" s="17" t="s">
        <v>99</v>
      </c>
      <c r="B104" s="18">
        <v>5136</v>
      </c>
      <c r="C104" s="19">
        <v>5146</v>
      </c>
      <c r="D104" s="19">
        <v>5201</v>
      </c>
      <c r="E104" s="19">
        <v>5241</v>
      </c>
      <c r="F104" s="19">
        <v>5288</v>
      </c>
      <c r="G104" s="19">
        <v>5328</v>
      </c>
      <c r="H104" s="19">
        <v>5361</v>
      </c>
      <c r="I104" s="20">
        <v>5389</v>
      </c>
      <c r="J104" s="59">
        <f t="shared" si="15"/>
        <v>253</v>
      </c>
      <c r="K104" s="48">
        <f t="shared" si="14"/>
        <v>0.0492601246105919</v>
      </c>
    </row>
    <row r="105" spans="1:11" ht="15">
      <c r="A105" s="17" t="s">
        <v>105</v>
      </c>
      <c r="B105" s="18">
        <v>19808</v>
      </c>
      <c r="C105" s="19">
        <v>19849</v>
      </c>
      <c r="D105" s="19">
        <v>20000</v>
      </c>
      <c r="E105" s="19">
        <v>20159</v>
      </c>
      <c r="F105" s="19">
        <v>20311</v>
      </c>
      <c r="G105" s="19">
        <v>20427</v>
      </c>
      <c r="H105" s="19">
        <v>20486</v>
      </c>
      <c r="I105" s="20">
        <v>20493</v>
      </c>
      <c r="J105" s="59">
        <f t="shared" si="15"/>
        <v>685</v>
      </c>
      <c r="K105" s="48">
        <f t="shared" si="14"/>
        <v>0.03458198707592892</v>
      </c>
    </row>
    <row r="106" spans="1:11" ht="15">
      <c r="A106" s="17" t="s">
        <v>88</v>
      </c>
      <c r="B106" s="18">
        <v>6338</v>
      </c>
      <c r="C106" s="19">
        <v>6370</v>
      </c>
      <c r="D106" s="19">
        <v>6427</v>
      </c>
      <c r="E106" s="19">
        <v>6496</v>
      </c>
      <c r="F106" s="19">
        <v>6610</v>
      </c>
      <c r="G106" s="19">
        <v>6710</v>
      </c>
      <c r="H106" s="19">
        <v>6791</v>
      </c>
      <c r="I106" s="20">
        <v>6858</v>
      </c>
      <c r="J106" s="59">
        <f t="shared" si="15"/>
        <v>520</v>
      </c>
      <c r="K106" s="48">
        <f t="shared" si="14"/>
        <v>0.08204480908804039</v>
      </c>
    </row>
    <row r="107" spans="1:11" ht="15">
      <c r="A107" s="17" t="s">
        <v>97</v>
      </c>
      <c r="B107" s="18">
        <v>47252</v>
      </c>
      <c r="C107" s="19">
        <v>47362</v>
      </c>
      <c r="D107" s="19">
        <v>47693</v>
      </c>
      <c r="E107" s="19">
        <v>48002</v>
      </c>
      <c r="F107" s="19">
        <v>48545</v>
      </c>
      <c r="G107" s="19">
        <v>49168</v>
      </c>
      <c r="H107" s="19">
        <v>49595</v>
      </c>
      <c r="I107" s="20">
        <v>49917</v>
      </c>
      <c r="J107" s="59">
        <f t="shared" si="15"/>
        <v>2665</v>
      </c>
      <c r="K107" s="48">
        <f t="shared" si="14"/>
        <v>0.05639972911199526</v>
      </c>
    </row>
    <row r="108" spans="1:11" ht="15">
      <c r="A108" s="17" t="s">
        <v>86</v>
      </c>
      <c r="B108" s="18">
        <v>8987</v>
      </c>
      <c r="C108" s="19">
        <v>8985</v>
      </c>
      <c r="D108" s="19">
        <v>9119</v>
      </c>
      <c r="E108" s="19">
        <v>9257</v>
      </c>
      <c r="F108" s="19">
        <v>9436</v>
      </c>
      <c r="G108" s="19">
        <v>9620</v>
      </c>
      <c r="H108" s="19">
        <v>9580</v>
      </c>
      <c r="I108" s="20">
        <v>9662</v>
      </c>
      <c r="J108" s="59">
        <f t="shared" si="15"/>
        <v>675</v>
      </c>
      <c r="K108" s="48">
        <f t="shared" si="14"/>
        <v>0.07510849004117058</v>
      </c>
    </row>
    <row r="109" spans="1:11" ht="15">
      <c r="A109" s="17" t="s">
        <v>114</v>
      </c>
      <c r="B109" s="18">
        <v>3410</v>
      </c>
      <c r="C109" s="19">
        <v>3418</v>
      </c>
      <c r="D109" s="19">
        <v>3429</v>
      </c>
      <c r="E109" s="19">
        <v>3440</v>
      </c>
      <c r="F109" s="19">
        <v>3464</v>
      </c>
      <c r="G109" s="19">
        <v>3468</v>
      </c>
      <c r="H109" s="19">
        <v>3486</v>
      </c>
      <c r="I109" s="20">
        <v>3486</v>
      </c>
      <c r="J109" s="59">
        <f t="shared" si="15"/>
        <v>76</v>
      </c>
      <c r="K109" s="48">
        <f t="shared" si="14"/>
        <v>0.022287390029325515</v>
      </c>
    </row>
    <row r="110" spans="1:11" ht="15">
      <c r="A110" s="17" t="s">
        <v>98</v>
      </c>
      <c r="B110" s="18">
        <v>6666</v>
      </c>
      <c r="C110" s="19">
        <v>6683</v>
      </c>
      <c r="D110" s="19">
        <v>6733</v>
      </c>
      <c r="E110" s="19">
        <v>6778</v>
      </c>
      <c r="F110" s="19">
        <v>6860</v>
      </c>
      <c r="G110" s="19">
        <v>6912</v>
      </c>
      <c r="H110" s="19">
        <v>6963</v>
      </c>
      <c r="I110" s="20">
        <v>7009</v>
      </c>
      <c r="J110" s="59">
        <f t="shared" si="15"/>
        <v>343</v>
      </c>
      <c r="K110" s="48">
        <f t="shared" si="14"/>
        <v>0.05145514551455146</v>
      </c>
    </row>
    <row r="111" spans="1:11" ht="15">
      <c r="A111" s="17" t="s">
        <v>109</v>
      </c>
      <c r="B111" s="18">
        <v>17416</v>
      </c>
      <c r="C111" s="19">
        <v>17450</v>
      </c>
      <c r="D111" s="19">
        <v>17549</v>
      </c>
      <c r="E111" s="19">
        <v>17628</v>
      </c>
      <c r="F111" s="19">
        <v>17777</v>
      </c>
      <c r="G111" s="19">
        <v>17881</v>
      </c>
      <c r="H111" s="19">
        <v>17938</v>
      </c>
      <c r="I111" s="20">
        <v>17987</v>
      </c>
      <c r="J111" s="59">
        <f t="shared" si="15"/>
        <v>571</v>
      </c>
      <c r="K111" s="48">
        <f t="shared" si="14"/>
        <v>0.0327859439595774</v>
      </c>
    </row>
    <row r="112" spans="1:11" ht="15">
      <c r="A112" s="17" t="s">
        <v>96</v>
      </c>
      <c r="B112" s="18">
        <v>28352</v>
      </c>
      <c r="C112" s="19">
        <v>28437</v>
      </c>
      <c r="D112" s="19">
        <v>28781</v>
      </c>
      <c r="E112" s="19">
        <v>29023</v>
      </c>
      <c r="F112" s="19">
        <v>29275</v>
      </c>
      <c r="G112" s="19">
        <v>29634</v>
      </c>
      <c r="H112" s="19">
        <v>29985</v>
      </c>
      <c r="I112" s="20">
        <v>30628</v>
      </c>
      <c r="J112" s="59">
        <f t="shared" si="15"/>
        <v>2276</v>
      </c>
      <c r="K112" s="48">
        <f t="shared" si="14"/>
        <v>0.0802765237020316</v>
      </c>
    </row>
    <row r="113" spans="1:11" ht="15">
      <c r="A113" s="17" t="s">
        <v>113</v>
      </c>
      <c r="B113" s="18">
        <v>51251</v>
      </c>
      <c r="C113" s="19">
        <v>51375</v>
      </c>
      <c r="D113" s="19">
        <v>51570</v>
      </c>
      <c r="E113" s="19">
        <v>51809</v>
      </c>
      <c r="F113" s="19">
        <v>52085</v>
      </c>
      <c r="G113" s="19">
        <v>52256</v>
      </c>
      <c r="H113" s="19">
        <v>52423</v>
      </c>
      <c r="I113" s="20">
        <v>52491</v>
      </c>
      <c r="J113" s="59">
        <f t="shared" si="15"/>
        <v>1240</v>
      </c>
      <c r="K113" s="48">
        <f t="shared" si="14"/>
        <v>0.024194649860490528</v>
      </c>
    </row>
    <row r="114" spans="1:11" ht="15">
      <c r="A114" s="17" t="s">
        <v>106</v>
      </c>
      <c r="B114" s="18">
        <v>6952</v>
      </c>
      <c r="C114" s="19">
        <v>6972</v>
      </c>
      <c r="D114" s="19">
        <v>7020</v>
      </c>
      <c r="E114" s="19">
        <v>7076</v>
      </c>
      <c r="F114" s="19">
        <v>7127</v>
      </c>
      <c r="G114" s="19">
        <v>7159</v>
      </c>
      <c r="H114" s="19">
        <v>7193</v>
      </c>
      <c r="I114" s="20">
        <v>7209</v>
      </c>
      <c r="J114" s="59">
        <f t="shared" si="15"/>
        <v>257</v>
      </c>
      <c r="K114" s="48">
        <f t="shared" si="14"/>
        <v>0.03696777905638665</v>
      </c>
    </row>
    <row r="115" spans="1:11" ht="15">
      <c r="A115" s="17" t="s">
        <v>90</v>
      </c>
      <c r="B115" s="18">
        <v>5856</v>
      </c>
      <c r="C115" s="19">
        <v>5872</v>
      </c>
      <c r="D115" s="19">
        <v>5912</v>
      </c>
      <c r="E115" s="19">
        <v>5969</v>
      </c>
      <c r="F115" s="19">
        <v>6029</v>
      </c>
      <c r="G115" s="19">
        <v>6187</v>
      </c>
      <c r="H115" s="19">
        <v>6288</v>
      </c>
      <c r="I115" s="20">
        <v>6299</v>
      </c>
      <c r="J115" s="59">
        <f t="shared" si="15"/>
        <v>443</v>
      </c>
      <c r="K115" s="48">
        <f t="shared" si="14"/>
        <v>0.07564890710382513</v>
      </c>
    </row>
    <row r="116" spans="1:11" ht="15">
      <c r="A116" s="17" t="s">
        <v>104</v>
      </c>
      <c r="B116" s="18">
        <v>41340</v>
      </c>
      <c r="C116" s="19">
        <v>41844</v>
      </c>
      <c r="D116" s="19">
        <v>41974</v>
      </c>
      <c r="E116" s="19">
        <v>42251</v>
      </c>
      <c r="F116" s="19">
        <v>42637</v>
      </c>
      <c r="G116" s="19">
        <v>42882</v>
      </c>
      <c r="H116" s="19">
        <v>43118</v>
      </c>
      <c r="I116" s="20">
        <v>43132</v>
      </c>
      <c r="J116" s="59">
        <f t="shared" si="15"/>
        <v>1792</v>
      </c>
      <c r="K116" s="48">
        <f t="shared" si="14"/>
        <v>0.043347847121432026</v>
      </c>
    </row>
    <row r="117" spans="1:11" ht="15">
      <c r="A117" s="17" t="s">
        <v>93</v>
      </c>
      <c r="B117" s="18">
        <v>8288</v>
      </c>
      <c r="C117" s="19">
        <v>8309</v>
      </c>
      <c r="D117" s="19">
        <v>8398</v>
      </c>
      <c r="E117" s="19">
        <v>8480</v>
      </c>
      <c r="F117" s="19">
        <v>8568</v>
      </c>
      <c r="G117" s="19">
        <v>8694</v>
      </c>
      <c r="H117" s="19">
        <v>9257</v>
      </c>
      <c r="I117" s="20">
        <v>9326</v>
      </c>
      <c r="J117" s="59">
        <f t="shared" si="15"/>
        <v>1038</v>
      </c>
      <c r="K117" s="48">
        <f t="shared" si="14"/>
        <v>0.12524131274131275</v>
      </c>
    </row>
    <row r="118" spans="1:11" ht="15">
      <c r="A118" s="17" t="s">
        <v>94</v>
      </c>
      <c r="B118" s="18">
        <v>26628</v>
      </c>
      <c r="C118" s="19">
        <v>26717</v>
      </c>
      <c r="D118" s="19">
        <v>27017</v>
      </c>
      <c r="E118" s="19">
        <v>27338</v>
      </c>
      <c r="F118" s="19">
        <v>27751</v>
      </c>
      <c r="G118" s="19">
        <v>27861</v>
      </c>
      <c r="H118" s="19">
        <v>27965</v>
      </c>
      <c r="I118" s="20">
        <v>27999</v>
      </c>
      <c r="J118" s="59">
        <f t="shared" si="15"/>
        <v>1371</v>
      </c>
      <c r="K118" s="48">
        <f t="shared" si="14"/>
        <v>0.05148715637674628</v>
      </c>
    </row>
    <row r="119" spans="1:11" ht="15">
      <c r="A119" s="17" t="s">
        <v>116</v>
      </c>
      <c r="B119" s="18">
        <v>13787</v>
      </c>
      <c r="C119" s="19">
        <v>13812</v>
      </c>
      <c r="D119" s="19">
        <v>13865</v>
      </c>
      <c r="E119" s="19">
        <v>13925</v>
      </c>
      <c r="F119" s="19">
        <v>13983</v>
      </c>
      <c r="G119" s="19">
        <v>14018</v>
      </c>
      <c r="H119" s="19">
        <v>14500</v>
      </c>
      <c r="I119" s="20">
        <v>14827</v>
      </c>
      <c r="J119" s="59">
        <f t="shared" si="15"/>
        <v>1040</v>
      </c>
      <c r="K119" s="48">
        <f t="shared" si="14"/>
        <v>0.07543337927032712</v>
      </c>
    </row>
    <row r="120" spans="1:11" ht="15">
      <c r="A120" s="17" t="s">
        <v>85</v>
      </c>
      <c r="B120" s="18">
        <v>6079</v>
      </c>
      <c r="C120" s="19">
        <v>6092</v>
      </c>
      <c r="D120" s="19">
        <v>6173</v>
      </c>
      <c r="E120" s="19">
        <v>6279</v>
      </c>
      <c r="F120" s="19">
        <v>6381</v>
      </c>
      <c r="G120" s="19">
        <v>6484</v>
      </c>
      <c r="H120" s="19">
        <v>6512</v>
      </c>
      <c r="I120" s="20">
        <v>6524</v>
      </c>
      <c r="J120" s="59">
        <f t="shared" si="15"/>
        <v>445</v>
      </c>
      <c r="K120" s="48">
        <f t="shared" si="14"/>
        <v>0.07320282941273236</v>
      </c>
    </row>
    <row r="121" spans="1:11" ht="15">
      <c r="A121" s="17" t="s">
        <v>89</v>
      </c>
      <c r="B121" s="18">
        <v>4875</v>
      </c>
      <c r="C121" s="19">
        <v>4885</v>
      </c>
      <c r="D121" s="19">
        <v>4974</v>
      </c>
      <c r="E121" s="19">
        <v>5036</v>
      </c>
      <c r="F121" s="19">
        <v>5134</v>
      </c>
      <c r="G121" s="19">
        <v>5139</v>
      </c>
      <c r="H121" s="19">
        <v>5164</v>
      </c>
      <c r="I121" s="20">
        <v>5186</v>
      </c>
      <c r="J121" s="59">
        <f t="shared" si="15"/>
        <v>311</v>
      </c>
      <c r="K121" s="48">
        <f t="shared" si="14"/>
        <v>0.0637948717948718</v>
      </c>
    </row>
    <row r="122" spans="1:11" ht="15">
      <c r="A122" s="29" t="s">
        <v>87</v>
      </c>
      <c r="B122" s="22">
        <v>4235</v>
      </c>
      <c r="C122" s="30">
        <v>4250</v>
      </c>
      <c r="D122" s="30">
        <v>4305</v>
      </c>
      <c r="E122" s="30">
        <v>4364</v>
      </c>
      <c r="F122" s="30">
        <v>4435</v>
      </c>
      <c r="G122" s="30">
        <v>4488</v>
      </c>
      <c r="H122" s="30">
        <v>4537</v>
      </c>
      <c r="I122" s="30">
        <v>4605</v>
      </c>
      <c r="J122" s="64">
        <f t="shared" si="15"/>
        <v>370</v>
      </c>
      <c r="K122" s="53">
        <f t="shared" si="14"/>
        <v>0.08736717827626919</v>
      </c>
    </row>
    <row r="123" spans="1:11" ht="15">
      <c r="A123" s="33"/>
      <c r="B123" s="33"/>
      <c r="C123" s="33"/>
      <c r="D123" s="33"/>
      <c r="E123" s="33"/>
      <c r="F123" s="33"/>
      <c r="G123" s="33"/>
      <c r="H123" s="33"/>
      <c r="I123" s="14"/>
      <c r="J123" s="58"/>
      <c r="K123" s="52"/>
    </row>
    <row r="124" spans="1:11" ht="15.75" thickBot="1">
      <c r="A124" s="12" t="s">
        <v>117</v>
      </c>
      <c r="B124" s="13">
        <f>SUM(B125:B150)</f>
        <v>71372</v>
      </c>
      <c r="C124" s="13">
        <f aca="true" t="shared" si="16" ref="C124:I124">SUM(C125:C150)</f>
        <v>71311</v>
      </c>
      <c r="D124" s="13">
        <f t="shared" si="16"/>
        <v>71606</v>
      </c>
      <c r="E124" s="13">
        <f t="shared" si="16"/>
        <v>71536</v>
      </c>
      <c r="F124" s="13">
        <f t="shared" si="16"/>
        <v>71149</v>
      </c>
      <c r="G124" s="13">
        <f t="shared" si="16"/>
        <v>70965</v>
      </c>
      <c r="H124" s="12">
        <f t="shared" si="16"/>
        <v>70550</v>
      </c>
      <c r="I124" s="12">
        <f t="shared" si="16"/>
        <v>70382</v>
      </c>
      <c r="J124" s="57">
        <f>I124-B124</f>
        <v>-990</v>
      </c>
      <c r="K124" s="46">
        <f aca="true" t="shared" si="17" ref="K124:K150">J124/B124</f>
        <v>-0.01387098582077005</v>
      </c>
    </row>
    <row r="125" spans="1:11" ht="15.75" thickTop="1">
      <c r="A125" s="36" t="s">
        <v>127</v>
      </c>
      <c r="B125" s="37">
        <v>1740</v>
      </c>
      <c r="C125" s="37">
        <v>1737</v>
      </c>
      <c r="D125" s="37">
        <v>1739</v>
      </c>
      <c r="E125" s="37">
        <v>1739</v>
      </c>
      <c r="F125" s="37">
        <v>1732</v>
      </c>
      <c r="G125" s="37">
        <v>1728</v>
      </c>
      <c r="H125" s="37">
        <v>1722</v>
      </c>
      <c r="I125" s="38">
        <v>1715</v>
      </c>
      <c r="J125" s="59">
        <f>I125-B125</f>
        <v>-25</v>
      </c>
      <c r="K125" s="48">
        <f t="shared" si="17"/>
        <v>-0.014367816091954023</v>
      </c>
    </row>
    <row r="126" spans="1:11" ht="15">
      <c r="A126" s="17" t="s">
        <v>132</v>
      </c>
      <c r="B126" s="19">
        <v>2129</v>
      </c>
      <c r="C126" s="19">
        <v>2127</v>
      </c>
      <c r="D126" s="19">
        <v>2131</v>
      </c>
      <c r="E126" s="19">
        <v>2130</v>
      </c>
      <c r="F126" s="19">
        <v>2120</v>
      </c>
      <c r="G126" s="19">
        <v>2108</v>
      </c>
      <c r="H126" s="19">
        <v>2098</v>
      </c>
      <c r="I126" s="20">
        <v>2088</v>
      </c>
      <c r="J126" s="59">
        <f aca="true" t="shared" si="18" ref="J126:J150">I126-B126</f>
        <v>-41</v>
      </c>
      <c r="K126" s="48">
        <f t="shared" si="17"/>
        <v>-0.01925786754344763</v>
      </c>
    </row>
    <row r="127" spans="1:11" ht="15">
      <c r="A127" s="17" t="s">
        <v>136</v>
      </c>
      <c r="B127" s="19">
        <v>1899</v>
      </c>
      <c r="C127" s="19">
        <v>1897</v>
      </c>
      <c r="D127" s="19">
        <v>1902</v>
      </c>
      <c r="E127" s="19">
        <v>1897</v>
      </c>
      <c r="F127" s="19">
        <v>1886</v>
      </c>
      <c r="G127" s="19">
        <v>1874</v>
      </c>
      <c r="H127" s="19">
        <v>1865</v>
      </c>
      <c r="I127" s="20">
        <v>1851</v>
      </c>
      <c r="J127" s="59">
        <f t="shared" si="18"/>
        <v>-48</v>
      </c>
      <c r="K127" s="48">
        <f t="shared" si="17"/>
        <v>-0.02527646129541864</v>
      </c>
    </row>
    <row r="128" spans="1:11" ht="15">
      <c r="A128" s="17" t="s">
        <v>141</v>
      </c>
      <c r="B128" s="19">
        <v>1266</v>
      </c>
      <c r="C128" s="19">
        <v>1265</v>
      </c>
      <c r="D128" s="19">
        <v>1266</v>
      </c>
      <c r="E128" s="19">
        <v>1264</v>
      </c>
      <c r="F128" s="19">
        <v>1255</v>
      </c>
      <c r="G128" s="19">
        <v>1244</v>
      </c>
      <c r="H128" s="19">
        <v>1233</v>
      </c>
      <c r="I128" s="20">
        <v>1227</v>
      </c>
      <c r="J128" s="59">
        <f t="shared" si="18"/>
        <v>-39</v>
      </c>
      <c r="K128" s="48">
        <f t="shared" si="17"/>
        <v>-0.030805687203791468</v>
      </c>
    </row>
    <row r="129" spans="1:11" ht="15">
      <c r="A129" s="17" t="s">
        <v>135</v>
      </c>
      <c r="B129" s="19">
        <v>1671</v>
      </c>
      <c r="C129" s="19">
        <v>1670</v>
      </c>
      <c r="D129" s="19">
        <v>1676</v>
      </c>
      <c r="E129" s="19">
        <v>1671</v>
      </c>
      <c r="F129" s="19">
        <v>1661</v>
      </c>
      <c r="G129" s="19">
        <v>1655</v>
      </c>
      <c r="H129" s="19">
        <v>1648</v>
      </c>
      <c r="I129" s="20">
        <v>1641</v>
      </c>
      <c r="J129" s="59">
        <f t="shared" si="18"/>
        <v>-30</v>
      </c>
      <c r="K129" s="48">
        <f t="shared" si="17"/>
        <v>-0.017953321364452424</v>
      </c>
    </row>
    <row r="130" spans="1:11" ht="15">
      <c r="A130" s="17" t="s">
        <v>128</v>
      </c>
      <c r="B130" s="19">
        <v>1897</v>
      </c>
      <c r="C130" s="19">
        <v>1898</v>
      </c>
      <c r="D130" s="19">
        <v>1907</v>
      </c>
      <c r="E130" s="19">
        <v>1902</v>
      </c>
      <c r="F130" s="19">
        <v>1900</v>
      </c>
      <c r="G130" s="19">
        <v>1886</v>
      </c>
      <c r="H130" s="19">
        <v>1882</v>
      </c>
      <c r="I130" s="20">
        <v>1872</v>
      </c>
      <c r="J130" s="59">
        <f t="shared" si="18"/>
        <v>-25</v>
      </c>
      <c r="K130" s="48">
        <f t="shared" si="17"/>
        <v>-0.013178703215603585</v>
      </c>
    </row>
    <row r="131" spans="1:11" ht="15">
      <c r="A131" s="17" t="s">
        <v>138</v>
      </c>
      <c r="B131" s="19">
        <v>5122</v>
      </c>
      <c r="C131" s="19">
        <v>5122</v>
      </c>
      <c r="D131" s="19">
        <v>5117</v>
      </c>
      <c r="E131" s="19">
        <v>5110</v>
      </c>
      <c r="F131" s="19">
        <v>5083</v>
      </c>
      <c r="G131" s="19">
        <v>5045</v>
      </c>
      <c r="H131" s="19">
        <v>5014</v>
      </c>
      <c r="I131" s="20">
        <v>4992</v>
      </c>
      <c r="J131" s="59">
        <f t="shared" si="18"/>
        <v>-130</v>
      </c>
      <c r="K131" s="48">
        <f t="shared" si="17"/>
        <v>-0.025380710659898477</v>
      </c>
    </row>
    <row r="132" spans="1:11" ht="15">
      <c r="A132" s="17" t="s">
        <v>131</v>
      </c>
      <c r="B132" s="19">
        <v>1800</v>
      </c>
      <c r="C132" s="19">
        <v>1799</v>
      </c>
      <c r="D132" s="19">
        <v>1805</v>
      </c>
      <c r="E132" s="19">
        <v>1802</v>
      </c>
      <c r="F132" s="19">
        <v>1798</v>
      </c>
      <c r="G132" s="19">
        <v>1788</v>
      </c>
      <c r="H132" s="19">
        <v>1777</v>
      </c>
      <c r="I132" s="20">
        <v>1768</v>
      </c>
      <c r="J132" s="59">
        <f t="shared" si="18"/>
        <v>-32</v>
      </c>
      <c r="K132" s="48">
        <f t="shared" si="17"/>
        <v>-0.017777777777777778</v>
      </c>
    </row>
    <row r="133" spans="1:11" ht="15">
      <c r="A133" s="17" t="s">
        <v>125</v>
      </c>
      <c r="B133" s="19">
        <v>1500</v>
      </c>
      <c r="C133" s="19">
        <v>1502</v>
      </c>
      <c r="D133" s="19">
        <v>1501</v>
      </c>
      <c r="E133" s="19">
        <v>1503</v>
      </c>
      <c r="F133" s="19">
        <v>1495</v>
      </c>
      <c r="G133" s="19">
        <v>1491</v>
      </c>
      <c r="H133" s="19">
        <v>1490</v>
      </c>
      <c r="I133" s="20">
        <v>1491</v>
      </c>
      <c r="J133" s="59">
        <f t="shared" si="18"/>
        <v>-9</v>
      </c>
      <c r="K133" s="48">
        <f t="shared" si="17"/>
        <v>-0.006</v>
      </c>
    </row>
    <row r="134" spans="1:11" ht="15">
      <c r="A134" s="17" t="s">
        <v>126</v>
      </c>
      <c r="B134" s="19">
        <v>17456</v>
      </c>
      <c r="C134" s="19">
        <v>17422</v>
      </c>
      <c r="D134" s="19">
        <v>17589</v>
      </c>
      <c r="E134" s="19">
        <v>17583</v>
      </c>
      <c r="F134" s="19">
        <v>17427</v>
      </c>
      <c r="G134" s="19">
        <v>17533</v>
      </c>
      <c r="H134" s="19">
        <v>17385</v>
      </c>
      <c r="I134" s="20">
        <v>17456</v>
      </c>
      <c r="J134" s="59">
        <f t="shared" si="18"/>
        <v>0</v>
      </c>
      <c r="K134" s="48">
        <f t="shared" si="17"/>
        <v>0</v>
      </c>
    </row>
    <row r="135" spans="1:11" ht="15">
      <c r="A135" s="17" t="s">
        <v>143</v>
      </c>
      <c r="B135" s="19">
        <v>337</v>
      </c>
      <c r="C135" s="19">
        <v>338</v>
      </c>
      <c r="D135" s="19">
        <v>335</v>
      </c>
      <c r="E135" s="19">
        <v>335</v>
      </c>
      <c r="F135" s="19">
        <v>334</v>
      </c>
      <c r="G135" s="19">
        <v>330</v>
      </c>
      <c r="H135" s="19">
        <v>331</v>
      </c>
      <c r="I135" s="20">
        <v>330</v>
      </c>
      <c r="J135" s="59">
        <f t="shared" si="18"/>
        <v>-7</v>
      </c>
      <c r="K135" s="48">
        <f t="shared" si="17"/>
        <v>-0.020771513353115726</v>
      </c>
    </row>
    <row r="136" spans="1:11" ht="15">
      <c r="A136" s="17" t="s">
        <v>134</v>
      </c>
      <c r="B136" s="19">
        <v>706</v>
      </c>
      <c r="C136" s="19">
        <v>705</v>
      </c>
      <c r="D136" s="19">
        <v>707</v>
      </c>
      <c r="E136" s="19">
        <v>708</v>
      </c>
      <c r="F136" s="19">
        <v>704</v>
      </c>
      <c r="G136" s="19">
        <v>700</v>
      </c>
      <c r="H136" s="19">
        <v>694</v>
      </c>
      <c r="I136" s="20">
        <v>690</v>
      </c>
      <c r="J136" s="59">
        <f t="shared" si="18"/>
        <v>-16</v>
      </c>
      <c r="K136" s="48">
        <f t="shared" si="17"/>
        <v>-0.0226628895184136</v>
      </c>
    </row>
    <row r="137" spans="1:11" ht="15">
      <c r="A137" s="17" t="s">
        <v>122</v>
      </c>
      <c r="B137" s="19">
        <v>1854</v>
      </c>
      <c r="C137" s="19">
        <v>1857</v>
      </c>
      <c r="D137" s="19">
        <v>1869</v>
      </c>
      <c r="E137" s="19">
        <v>1868</v>
      </c>
      <c r="F137" s="19">
        <v>1863</v>
      </c>
      <c r="G137" s="19">
        <v>1856</v>
      </c>
      <c r="H137" s="19">
        <v>1848</v>
      </c>
      <c r="I137" s="20">
        <v>1838</v>
      </c>
      <c r="J137" s="59">
        <f t="shared" si="18"/>
        <v>-16</v>
      </c>
      <c r="K137" s="48">
        <f t="shared" si="17"/>
        <v>-0.008629989212513484</v>
      </c>
    </row>
    <row r="138" spans="1:11" ht="15">
      <c r="A138" s="17" t="s">
        <v>121</v>
      </c>
      <c r="B138" s="19">
        <v>711</v>
      </c>
      <c r="C138" s="19">
        <v>713</v>
      </c>
      <c r="D138" s="19">
        <v>720</v>
      </c>
      <c r="E138" s="19">
        <v>722</v>
      </c>
      <c r="F138" s="19">
        <v>719</v>
      </c>
      <c r="G138" s="19">
        <v>718</v>
      </c>
      <c r="H138" s="19">
        <v>714</v>
      </c>
      <c r="I138" s="20">
        <v>709</v>
      </c>
      <c r="J138" s="59">
        <f t="shared" si="18"/>
        <v>-2</v>
      </c>
      <c r="K138" s="48">
        <f t="shared" si="17"/>
        <v>-0.0028129395218002813</v>
      </c>
    </row>
    <row r="139" spans="1:11" ht="15">
      <c r="A139" s="17" t="s">
        <v>133</v>
      </c>
      <c r="B139" s="19">
        <v>121</v>
      </c>
      <c r="C139" s="19">
        <v>121</v>
      </c>
      <c r="D139" s="19">
        <v>121</v>
      </c>
      <c r="E139" s="19">
        <v>121</v>
      </c>
      <c r="F139" s="19">
        <v>121</v>
      </c>
      <c r="G139" s="19">
        <v>120</v>
      </c>
      <c r="H139" s="19">
        <v>120</v>
      </c>
      <c r="I139" s="20">
        <v>119</v>
      </c>
      <c r="J139" s="59">
        <f t="shared" si="18"/>
        <v>-2</v>
      </c>
      <c r="K139" s="48">
        <f t="shared" si="17"/>
        <v>-0.01652892561983471</v>
      </c>
    </row>
    <row r="140" spans="1:11" ht="15">
      <c r="A140" s="17" t="s">
        <v>137</v>
      </c>
      <c r="B140" s="19">
        <v>8437</v>
      </c>
      <c r="C140" s="19">
        <v>8426</v>
      </c>
      <c r="D140" s="19">
        <v>8439</v>
      </c>
      <c r="E140" s="19">
        <v>8425</v>
      </c>
      <c r="F140" s="19">
        <v>8380</v>
      </c>
      <c r="G140" s="19">
        <v>8319</v>
      </c>
      <c r="H140" s="19">
        <v>8280</v>
      </c>
      <c r="I140" s="20">
        <v>8241</v>
      </c>
      <c r="J140" s="59">
        <f t="shared" si="18"/>
        <v>-196</v>
      </c>
      <c r="K140" s="48">
        <f t="shared" si="17"/>
        <v>-0.02323100628185374</v>
      </c>
    </row>
    <row r="141" spans="1:11" ht="15">
      <c r="A141" s="17" t="s">
        <v>120</v>
      </c>
      <c r="B141" s="19">
        <v>990</v>
      </c>
      <c r="C141" s="19">
        <v>989</v>
      </c>
      <c r="D141" s="19">
        <v>995</v>
      </c>
      <c r="E141" s="19">
        <v>1001</v>
      </c>
      <c r="F141" s="19">
        <v>1000</v>
      </c>
      <c r="G141" s="19">
        <v>999</v>
      </c>
      <c r="H141" s="19">
        <v>1000</v>
      </c>
      <c r="I141" s="20">
        <v>1002</v>
      </c>
      <c r="J141" s="59">
        <f t="shared" si="18"/>
        <v>12</v>
      </c>
      <c r="K141" s="48">
        <f t="shared" si="17"/>
        <v>0.012121212121212121</v>
      </c>
    </row>
    <row r="142" spans="1:11" ht="15">
      <c r="A142" s="17" t="s">
        <v>130</v>
      </c>
      <c r="B142" s="19">
        <v>3032</v>
      </c>
      <c r="C142" s="19">
        <v>3030</v>
      </c>
      <c r="D142" s="19">
        <v>3039</v>
      </c>
      <c r="E142" s="19">
        <v>3036</v>
      </c>
      <c r="F142" s="19">
        <v>3025</v>
      </c>
      <c r="G142" s="19">
        <v>3011</v>
      </c>
      <c r="H142" s="19">
        <v>2994</v>
      </c>
      <c r="I142" s="20">
        <v>2975</v>
      </c>
      <c r="J142" s="59">
        <f t="shared" si="18"/>
        <v>-57</v>
      </c>
      <c r="K142" s="48">
        <f t="shared" si="17"/>
        <v>-0.018799472295514513</v>
      </c>
    </row>
    <row r="143" spans="1:11" ht="15">
      <c r="A143" s="17" t="s">
        <v>142</v>
      </c>
      <c r="B143" s="19">
        <v>7839</v>
      </c>
      <c r="C143" s="19">
        <v>7832</v>
      </c>
      <c r="D143" s="19">
        <v>7839</v>
      </c>
      <c r="E143" s="19">
        <v>7815</v>
      </c>
      <c r="F143" s="19">
        <v>7765</v>
      </c>
      <c r="G143" s="19">
        <v>7708</v>
      </c>
      <c r="H143" s="19">
        <v>7655</v>
      </c>
      <c r="I143" s="20">
        <v>7606</v>
      </c>
      <c r="J143" s="59">
        <f t="shared" si="18"/>
        <v>-233</v>
      </c>
      <c r="K143" s="48">
        <f t="shared" si="17"/>
        <v>-0.02972317897691032</v>
      </c>
    </row>
    <row r="144" spans="1:11" ht="15">
      <c r="A144" s="17" t="s">
        <v>140</v>
      </c>
      <c r="B144" s="19">
        <v>393</v>
      </c>
      <c r="C144" s="19">
        <v>393</v>
      </c>
      <c r="D144" s="19">
        <v>394</v>
      </c>
      <c r="E144" s="19">
        <v>394</v>
      </c>
      <c r="F144" s="19">
        <v>391</v>
      </c>
      <c r="G144" s="19">
        <v>387</v>
      </c>
      <c r="H144" s="19">
        <v>383</v>
      </c>
      <c r="I144" s="20">
        <v>382</v>
      </c>
      <c r="J144" s="59">
        <f t="shared" si="18"/>
        <v>-11</v>
      </c>
      <c r="K144" s="48">
        <f t="shared" si="17"/>
        <v>-0.027989821882951654</v>
      </c>
    </row>
    <row r="145" spans="1:11" ht="15">
      <c r="A145" s="17" t="s">
        <v>129</v>
      </c>
      <c r="B145" s="19">
        <v>1893</v>
      </c>
      <c r="C145" s="19">
        <v>1893</v>
      </c>
      <c r="D145" s="19">
        <v>1893</v>
      </c>
      <c r="E145" s="19">
        <v>1873</v>
      </c>
      <c r="F145" s="19">
        <v>1868</v>
      </c>
      <c r="G145" s="19">
        <v>1856</v>
      </c>
      <c r="H145" s="19">
        <v>1847</v>
      </c>
      <c r="I145" s="20">
        <v>1838</v>
      </c>
      <c r="J145" s="59">
        <f t="shared" si="18"/>
        <v>-55</v>
      </c>
      <c r="K145" s="48">
        <f t="shared" si="17"/>
        <v>-0.029054410987849975</v>
      </c>
    </row>
    <row r="146" spans="1:11" ht="15">
      <c r="A146" s="17" t="s">
        <v>123</v>
      </c>
      <c r="B146" s="19">
        <v>1771</v>
      </c>
      <c r="C146" s="19">
        <v>1770</v>
      </c>
      <c r="D146" s="19">
        <v>1784</v>
      </c>
      <c r="E146" s="19">
        <v>1784</v>
      </c>
      <c r="F146" s="19">
        <v>1781</v>
      </c>
      <c r="G146" s="19">
        <v>1777</v>
      </c>
      <c r="H146" s="19">
        <v>1765</v>
      </c>
      <c r="I146" s="20">
        <v>1760</v>
      </c>
      <c r="J146" s="59">
        <f t="shared" si="18"/>
        <v>-11</v>
      </c>
      <c r="K146" s="48">
        <f t="shared" si="17"/>
        <v>-0.006211180124223602</v>
      </c>
    </row>
    <row r="147" spans="1:11" ht="15">
      <c r="A147" s="17" t="s">
        <v>124</v>
      </c>
      <c r="B147" s="19">
        <v>3684</v>
      </c>
      <c r="C147" s="19">
        <v>3682</v>
      </c>
      <c r="D147" s="19">
        <v>3697</v>
      </c>
      <c r="E147" s="19">
        <v>3702</v>
      </c>
      <c r="F147" s="19">
        <v>3693</v>
      </c>
      <c r="G147" s="19">
        <v>3680</v>
      </c>
      <c r="H147" s="19">
        <v>3654</v>
      </c>
      <c r="I147" s="20">
        <v>3635</v>
      </c>
      <c r="J147" s="59">
        <f t="shared" si="18"/>
        <v>-49</v>
      </c>
      <c r="K147" s="48">
        <f t="shared" si="17"/>
        <v>-0.013300760043431054</v>
      </c>
    </row>
    <row r="148" spans="1:11" ht="15">
      <c r="A148" s="17" t="s">
        <v>139</v>
      </c>
      <c r="B148" s="19">
        <v>780</v>
      </c>
      <c r="C148" s="19">
        <v>779</v>
      </c>
      <c r="D148" s="19">
        <v>781</v>
      </c>
      <c r="E148" s="19">
        <v>778</v>
      </c>
      <c r="F148" s="19">
        <v>774</v>
      </c>
      <c r="G148" s="19">
        <v>768</v>
      </c>
      <c r="H148" s="19">
        <v>762</v>
      </c>
      <c r="I148" s="20">
        <v>757</v>
      </c>
      <c r="J148" s="59">
        <f t="shared" si="18"/>
        <v>-23</v>
      </c>
      <c r="K148" s="48">
        <f t="shared" si="17"/>
        <v>-0.029487179487179487</v>
      </c>
    </row>
    <row r="149" spans="1:11" ht="15">
      <c r="A149" s="17" t="s">
        <v>118</v>
      </c>
      <c r="B149" s="19">
        <v>848</v>
      </c>
      <c r="C149" s="19">
        <v>849</v>
      </c>
      <c r="D149" s="19">
        <v>860</v>
      </c>
      <c r="E149" s="19">
        <v>866</v>
      </c>
      <c r="F149" s="19">
        <v>868</v>
      </c>
      <c r="G149" s="19">
        <v>870</v>
      </c>
      <c r="H149" s="19">
        <v>871</v>
      </c>
      <c r="I149" s="20">
        <v>873</v>
      </c>
      <c r="J149" s="59">
        <f t="shared" si="18"/>
        <v>25</v>
      </c>
      <c r="K149" s="48">
        <f t="shared" si="17"/>
        <v>0.0294811320754717</v>
      </c>
    </row>
    <row r="150" spans="1:11" ht="15">
      <c r="A150" s="29" t="s">
        <v>119</v>
      </c>
      <c r="B150" s="30">
        <v>1496</v>
      </c>
      <c r="C150" s="30">
        <v>1495</v>
      </c>
      <c r="D150" s="30">
        <v>1500</v>
      </c>
      <c r="E150" s="30">
        <v>1507</v>
      </c>
      <c r="F150" s="30">
        <v>1506</v>
      </c>
      <c r="G150" s="30">
        <v>1514</v>
      </c>
      <c r="H150" s="30">
        <v>1518</v>
      </c>
      <c r="I150" s="31">
        <v>1526</v>
      </c>
      <c r="J150" s="62">
        <f t="shared" si="18"/>
        <v>30</v>
      </c>
      <c r="K150" s="51">
        <f t="shared" si="17"/>
        <v>0.020053475935828877</v>
      </c>
    </row>
    <row r="151" spans="1:11" ht="15">
      <c r="A151" s="33"/>
      <c r="B151" s="33"/>
      <c r="C151" s="33"/>
      <c r="D151" s="33"/>
      <c r="E151" s="33"/>
      <c r="F151" s="33"/>
      <c r="G151" s="33"/>
      <c r="H151" s="33"/>
      <c r="I151" s="14"/>
      <c r="J151" s="58"/>
      <c r="K151" s="52"/>
    </row>
    <row r="152" spans="1:11" s="3" customFormat="1" ht="15.75" thickBot="1">
      <c r="A152" s="12" t="s">
        <v>144</v>
      </c>
      <c r="B152" s="13">
        <f>SUM(B153:B175)</f>
        <v>463625</v>
      </c>
      <c r="C152" s="13">
        <f aca="true" t="shared" si="19" ref="C152:I152">SUM(C153:C175)</f>
        <v>464194</v>
      </c>
      <c r="D152" s="13">
        <f t="shared" si="19"/>
        <v>465973</v>
      </c>
      <c r="E152" s="13">
        <f t="shared" si="19"/>
        <v>466578</v>
      </c>
      <c r="F152" s="13">
        <f t="shared" si="19"/>
        <v>467206</v>
      </c>
      <c r="G152" s="13">
        <f t="shared" si="19"/>
        <v>469033</v>
      </c>
      <c r="H152" s="12">
        <f t="shared" si="19"/>
        <v>469078</v>
      </c>
      <c r="I152" s="12">
        <f t="shared" si="19"/>
        <v>468467</v>
      </c>
      <c r="J152" s="57">
        <f>I152-B152</f>
        <v>4842</v>
      </c>
      <c r="K152" s="46">
        <f aca="true" t="shared" si="20" ref="K152:K175">J152/B152</f>
        <v>0.010443785386896737</v>
      </c>
    </row>
    <row r="153" spans="1:11" ht="15.75" thickTop="1">
      <c r="A153" s="17" t="s">
        <v>158</v>
      </c>
      <c r="B153" s="28">
        <v>28438</v>
      </c>
      <c r="C153" s="19">
        <v>28448</v>
      </c>
      <c r="D153" s="19">
        <v>28584</v>
      </c>
      <c r="E153" s="19">
        <v>28621</v>
      </c>
      <c r="F153" s="19">
        <v>28664</v>
      </c>
      <c r="G153" s="19">
        <v>28697</v>
      </c>
      <c r="H153" s="19">
        <v>28742</v>
      </c>
      <c r="I153" s="20">
        <v>28718</v>
      </c>
      <c r="J153" s="59">
        <f>I153-B153</f>
        <v>280</v>
      </c>
      <c r="K153" s="48">
        <f t="shared" si="20"/>
        <v>0.009845980730009142</v>
      </c>
    </row>
    <row r="154" spans="1:11" ht="15">
      <c r="A154" s="17" t="s">
        <v>154</v>
      </c>
      <c r="B154" s="18">
        <v>1233</v>
      </c>
      <c r="C154" s="19">
        <v>1234</v>
      </c>
      <c r="D154" s="19">
        <v>1240</v>
      </c>
      <c r="E154" s="19">
        <v>1244</v>
      </c>
      <c r="F154" s="19">
        <v>1249</v>
      </c>
      <c r="G154" s="19">
        <v>1254</v>
      </c>
      <c r="H154" s="19">
        <v>1255</v>
      </c>
      <c r="I154" s="20">
        <v>1253</v>
      </c>
      <c r="J154" s="59">
        <f aca="true" t="shared" si="21" ref="J154:J175">I154-B154</f>
        <v>20</v>
      </c>
      <c r="K154" s="48">
        <f t="shared" si="20"/>
        <v>0.016220600162206</v>
      </c>
    </row>
    <row r="155" spans="1:11" ht="15">
      <c r="A155" s="17" t="s">
        <v>146</v>
      </c>
      <c r="B155" s="18">
        <v>3609</v>
      </c>
      <c r="C155" s="19">
        <v>3617</v>
      </c>
      <c r="D155" s="19">
        <v>3626</v>
      </c>
      <c r="E155" s="19">
        <v>3660</v>
      </c>
      <c r="F155" s="19">
        <v>3703</v>
      </c>
      <c r="G155" s="19">
        <v>3718</v>
      </c>
      <c r="H155" s="19">
        <v>3731</v>
      </c>
      <c r="I155" s="20">
        <v>3734</v>
      </c>
      <c r="J155" s="59">
        <f t="shared" si="21"/>
        <v>125</v>
      </c>
      <c r="K155" s="48">
        <f t="shared" si="20"/>
        <v>0.03463563313937379</v>
      </c>
    </row>
    <row r="156" spans="1:11" ht="15">
      <c r="A156" s="17" t="s">
        <v>151</v>
      </c>
      <c r="B156" s="18">
        <v>1337</v>
      </c>
      <c r="C156" s="19">
        <v>1340</v>
      </c>
      <c r="D156" s="19">
        <v>1349</v>
      </c>
      <c r="E156" s="19">
        <v>1352</v>
      </c>
      <c r="F156" s="19">
        <v>1358</v>
      </c>
      <c r="G156" s="19">
        <v>1363</v>
      </c>
      <c r="H156" s="19">
        <v>1369</v>
      </c>
      <c r="I156" s="20">
        <v>1370</v>
      </c>
      <c r="J156" s="59">
        <f t="shared" si="21"/>
        <v>33</v>
      </c>
      <c r="K156" s="48">
        <f t="shared" si="20"/>
        <v>0.02468212415856395</v>
      </c>
    </row>
    <row r="157" spans="1:11" ht="15">
      <c r="A157" s="17" t="s">
        <v>160</v>
      </c>
      <c r="B157" s="18">
        <v>55298</v>
      </c>
      <c r="C157" s="19">
        <v>55308</v>
      </c>
      <c r="D157" s="19">
        <v>55644</v>
      </c>
      <c r="E157" s="19">
        <v>55910</v>
      </c>
      <c r="F157" s="19">
        <v>56046</v>
      </c>
      <c r="G157" s="19">
        <v>56480</v>
      </c>
      <c r="H157" s="19">
        <v>56154</v>
      </c>
      <c r="I157" s="20">
        <v>55991</v>
      </c>
      <c r="J157" s="59">
        <f t="shared" si="21"/>
        <v>693</v>
      </c>
      <c r="K157" s="48">
        <f t="shared" si="20"/>
        <v>0.012532098810083547</v>
      </c>
    </row>
    <row r="158" spans="1:11" ht="15">
      <c r="A158" s="17" t="s">
        <v>148</v>
      </c>
      <c r="B158" s="18">
        <v>15720</v>
      </c>
      <c r="C158" s="19">
        <v>15745</v>
      </c>
      <c r="D158" s="19">
        <v>15848</v>
      </c>
      <c r="E158" s="19">
        <v>15914</v>
      </c>
      <c r="F158" s="19">
        <v>15999</v>
      </c>
      <c r="G158" s="19">
        <v>16101</v>
      </c>
      <c r="H158" s="19">
        <v>16153</v>
      </c>
      <c r="I158" s="20">
        <v>16173</v>
      </c>
      <c r="J158" s="59">
        <f t="shared" si="21"/>
        <v>453</v>
      </c>
      <c r="K158" s="48">
        <f t="shared" si="20"/>
        <v>0.028816793893129772</v>
      </c>
    </row>
    <row r="159" spans="1:11" ht="15">
      <c r="A159" s="17" t="s">
        <v>145</v>
      </c>
      <c r="B159" s="18">
        <v>1566</v>
      </c>
      <c r="C159" s="19">
        <v>1572</v>
      </c>
      <c r="D159" s="19">
        <v>1592</v>
      </c>
      <c r="E159" s="19">
        <v>1606</v>
      </c>
      <c r="F159" s="19">
        <v>1612</v>
      </c>
      <c r="G159" s="19">
        <v>1618</v>
      </c>
      <c r="H159" s="19">
        <v>1618</v>
      </c>
      <c r="I159" s="20">
        <v>1617</v>
      </c>
      <c r="J159" s="59">
        <f t="shared" si="21"/>
        <v>51</v>
      </c>
      <c r="K159" s="48">
        <f t="shared" si="20"/>
        <v>0.032567049808429116</v>
      </c>
    </row>
    <row r="160" spans="1:11" ht="15">
      <c r="A160" s="17" t="s">
        <v>159</v>
      </c>
      <c r="B160" s="18">
        <v>5139</v>
      </c>
      <c r="C160" s="19">
        <v>5141</v>
      </c>
      <c r="D160" s="19">
        <v>5157</v>
      </c>
      <c r="E160" s="19">
        <v>5162</v>
      </c>
      <c r="F160" s="19">
        <v>5166</v>
      </c>
      <c r="G160" s="19">
        <v>5191</v>
      </c>
      <c r="H160" s="19">
        <v>5211</v>
      </c>
      <c r="I160" s="20">
        <v>5194</v>
      </c>
      <c r="J160" s="59">
        <f t="shared" si="21"/>
        <v>55</v>
      </c>
      <c r="K160" s="48">
        <f t="shared" si="20"/>
        <v>0.010702471297917883</v>
      </c>
    </row>
    <row r="161" spans="1:11" ht="15">
      <c r="A161" s="17" t="s">
        <v>161</v>
      </c>
      <c r="B161" s="18">
        <v>2481</v>
      </c>
      <c r="C161" s="19">
        <v>2482</v>
      </c>
      <c r="D161" s="19">
        <v>2487</v>
      </c>
      <c r="E161" s="19">
        <v>2489</v>
      </c>
      <c r="F161" s="19">
        <v>2493</v>
      </c>
      <c r="G161" s="19">
        <v>2499</v>
      </c>
      <c r="H161" s="19">
        <v>2499</v>
      </c>
      <c r="I161" s="20">
        <v>2493</v>
      </c>
      <c r="J161" s="59">
        <f t="shared" si="21"/>
        <v>12</v>
      </c>
      <c r="K161" s="48">
        <f t="shared" si="20"/>
        <v>0.0048367593712212815</v>
      </c>
    </row>
    <row r="162" spans="1:11" ht="15">
      <c r="A162" s="17" t="s">
        <v>165</v>
      </c>
      <c r="B162" s="18">
        <v>39880</v>
      </c>
      <c r="C162" s="19">
        <v>39904</v>
      </c>
      <c r="D162" s="19">
        <v>40084</v>
      </c>
      <c r="E162" s="19">
        <v>40124</v>
      </c>
      <c r="F162" s="19">
        <v>40064</v>
      </c>
      <c r="G162" s="19">
        <v>40618</v>
      </c>
      <c r="H162" s="19">
        <v>40292</v>
      </c>
      <c r="I162" s="20">
        <v>40280</v>
      </c>
      <c r="J162" s="59">
        <f t="shared" si="21"/>
        <v>400</v>
      </c>
      <c r="K162" s="48">
        <f t="shared" si="20"/>
        <v>0.010030090270812437</v>
      </c>
    </row>
    <row r="163" spans="1:11" ht="15">
      <c r="A163" s="17" t="s">
        <v>164</v>
      </c>
      <c r="B163" s="18">
        <v>15784</v>
      </c>
      <c r="C163" s="19">
        <v>15806</v>
      </c>
      <c r="D163" s="19">
        <v>15849</v>
      </c>
      <c r="E163" s="19">
        <v>15851</v>
      </c>
      <c r="F163" s="19">
        <v>15845</v>
      </c>
      <c r="G163" s="19">
        <v>15861</v>
      </c>
      <c r="H163" s="19">
        <v>15862</v>
      </c>
      <c r="I163" s="20">
        <v>15806</v>
      </c>
      <c r="J163" s="59">
        <f t="shared" si="21"/>
        <v>22</v>
      </c>
      <c r="K163" s="48">
        <f t="shared" si="20"/>
        <v>0.001393816523061328</v>
      </c>
    </row>
    <row r="164" spans="1:11" ht="15">
      <c r="A164" s="17" t="s">
        <v>155</v>
      </c>
      <c r="B164" s="18">
        <v>21103</v>
      </c>
      <c r="C164" s="19">
        <v>21145</v>
      </c>
      <c r="D164" s="19">
        <v>21261</v>
      </c>
      <c r="E164" s="19">
        <v>21277</v>
      </c>
      <c r="F164" s="19">
        <v>21270</v>
      </c>
      <c r="G164" s="19">
        <v>21350</v>
      </c>
      <c r="H164" s="19">
        <v>21386</v>
      </c>
      <c r="I164" s="20">
        <v>21425</v>
      </c>
      <c r="J164" s="59">
        <f t="shared" si="21"/>
        <v>322</v>
      </c>
      <c r="K164" s="48">
        <f t="shared" si="20"/>
        <v>0.01525849405297825</v>
      </c>
    </row>
    <row r="165" spans="1:11" ht="15">
      <c r="A165" s="17" t="s">
        <v>149</v>
      </c>
      <c r="B165" s="18">
        <v>8566</v>
      </c>
      <c r="C165" s="19">
        <v>8572</v>
      </c>
      <c r="D165" s="19">
        <v>8598</v>
      </c>
      <c r="E165" s="19">
        <v>8685</v>
      </c>
      <c r="F165" s="19">
        <v>8725</v>
      </c>
      <c r="G165" s="19">
        <v>8751</v>
      </c>
      <c r="H165" s="19">
        <v>8771</v>
      </c>
      <c r="I165" s="20">
        <v>8783</v>
      </c>
      <c r="J165" s="59">
        <f t="shared" si="21"/>
        <v>217</v>
      </c>
      <c r="K165" s="48">
        <f t="shared" si="20"/>
        <v>0.025332710716787298</v>
      </c>
    </row>
    <row r="166" spans="1:11" ht="15">
      <c r="A166" s="17" t="s">
        <v>147</v>
      </c>
      <c r="B166" s="18">
        <v>838</v>
      </c>
      <c r="C166" s="19">
        <v>841</v>
      </c>
      <c r="D166" s="19">
        <v>851</v>
      </c>
      <c r="E166" s="19">
        <v>857</v>
      </c>
      <c r="F166" s="19">
        <v>859</v>
      </c>
      <c r="G166" s="19">
        <v>859</v>
      </c>
      <c r="H166" s="19">
        <v>857</v>
      </c>
      <c r="I166" s="20">
        <v>853</v>
      </c>
      <c r="J166" s="59">
        <f t="shared" si="21"/>
        <v>15</v>
      </c>
      <c r="K166" s="48">
        <f t="shared" si="20"/>
        <v>0.017899761336515514</v>
      </c>
    </row>
    <row r="167" spans="1:11" ht="15">
      <c r="A167" s="17" t="s">
        <v>167</v>
      </c>
      <c r="B167" s="18">
        <v>12134</v>
      </c>
      <c r="C167" s="19">
        <v>12133</v>
      </c>
      <c r="D167" s="19">
        <v>12149</v>
      </c>
      <c r="E167" s="19">
        <v>12149</v>
      </c>
      <c r="F167" s="19">
        <v>12148</v>
      </c>
      <c r="G167" s="19">
        <v>12160</v>
      </c>
      <c r="H167" s="19">
        <v>12149</v>
      </c>
      <c r="I167" s="20">
        <v>12108</v>
      </c>
      <c r="J167" s="59">
        <f t="shared" si="21"/>
        <v>-26</v>
      </c>
      <c r="K167" s="48">
        <f t="shared" si="20"/>
        <v>-0.0021427394099225315</v>
      </c>
    </row>
    <row r="168" spans="1:11" ht="15">
      <c r="A168" s="17" t="s">
        <v>163</v>
      </c>
      <c r="B168" s="18">
        <v>1775</v>
      </c>
      <c r="C168" s="19">
        <v>1778</v>
      </c>
      <c r="D168" s="19">
        <v>1790</v>
      </c>
      <c r="E168" s="19">
        <v>1787</v>
      </c>
      <c r="F168" s="19">
        <v>1786</v>
      </c>
      <c r="G168" s="19">
        <v>1785</v>
      </c>
      <c r="H168" s="19">
        <v>1782</v>
      </c>
      <c r="I168" s="20">
        <v>1776</v>
      </c>
      <c r="J168" s="59">
        <f t="shared" si="21"/>
        <v>1</v>
      </c>
      <c r="K168" s="48">
        <f t="shared" si="20"/>
        <v>0.0005633802816901409</v>
      </c>
    </row>
    <row r="169" spans="1:11" ht="15">
      <c r="A169" s="17" t="s">
        <v>153</v>
      </c>
      <c r="B169" s="18">
        <v>9502</v>
      </c>
      <c r="C169" s="19">
        <v>9510</v>
      </c>
      <c r="D169" s="19">
        <v>9555</v>
      </c>
      <c r="E169" s="19">
        <v>9582</v>
      </c>
      <c r="F169" s="19">
        <v>9621</v>
      </c>
      <c r="G169" s="19">
        <v>9686</v>
      </c>
      <c r="H169" s="19">
        <v>9717</v>
      </c>
      <c r="I169" s="20">
        <v>9717</v>
      </c>
      <c r="J169" s="59">
        <f t="shared" si="21"/>
        <v>215</v>
      </c>
      <c r="K169" s="48">
        <f t="shared" si="20"/>
        <v>0.022626815407282678</v>
      </c>
    </row>
    <row r="170" spans="1:11" ht="15">
      <c r="A170" s="17" t="s">
        <v>166</v>
      </c>
      <c r="B170" s="18">
        <v>153195</v>
      </c>
      <c r="C170" s="19">
        <v>153596</v>
      </c>
      <c r="D170" s="19">
        <v>153754</v>
      </c>
      <c r="E170" s="19">
        <v>153786</v>
      </c>
      <c r="F170" s="19">
        <v>153757</v>
      </c>
      <c r="G170" s="19">
        <v>154033</v>
      </c>
      <c r="H170" s="19">
        <v>154277</v>
      </c>
      <c r="I170" s="20">
        <v>154074</v>
      </c>
      <c r="J170" s="59">
        <f t="shared" si="21"/>
        <v>879</v>
      </c>
      <c r="K170" s="48">
        <f t="shared" si="20"/>
        <v>0.005737785175756389</v>
      </c>
    </row>
    <row r="171" spans="1:11" ht="15">
      <c r="A171" s="17" t="s">
        <v>156</v>
      </c>
      <c r="B171" s="18">
        <v>485</v>
      </c>
      <c r="C171" s="19">
        <v>485</v>
      </c>
      <c r="D171" s="19">
        <v>487</v>
      </c>
      <c r="E171" s="19">
        <v>489</v>
      </c>
      <c r="F171" s="19">
        <v>490</v>
      </c>
      <c r="G171" s="19">
        <v>492</v>
      </c>
      <c r="H171" s="19">
        <v>494</v>
      </c>
      <c r="I171" s="20">
        <v>494</v>
      </c>
      <c r="J171" s="59">
        <f t="shared" si="21"/>
        <v>9</v>
      </c>
      <c r="K171" s="48">
        <f t="shared" si="20"/>
        <v>0.018556701030927835</v>
      </c>
    </row>
    <row r="172" spans="1:11" ht="15">
      <c r="A172" s="17" t="s">
        <v>150</v>
      </c>
      <c r="B172" s="18">
        <v>1838</v>
      </c>
      <c r="C172" s="19">
        <v>1841</v>
      </c>
      <c r="D172" s="19">
        <v>1852</v>
      </c>
      <c r="E172" s="19">
        <v>1860</v>
      </c>
      <c r="F172" s="19">
        <v>1873</v>
      </c>
      <c r="G172" s="19">
        <v>1876</v>
      </c>
      <c r="H172" s="19">
        <v>1892</v>
      </c>
      <c r="I172" s="20">
        <v>1887</v>
      </c>
      <c r="J172" s="59">
        <f t="shared" si="21"/>
        <v>49</v>
      </c>
      <c r="K172" s="48">
        <f t="shared" si="20"/>
        <v>0.02665941240478781</v>
      </c>
    </row>
    <row r="173" spans="1:11" ht="15">
      <c r="A173" s="17" t="s">
        <v>162</v>
      </c>
      <c r="B173" s="18">
        <v>28391</v>
      </c>
      <c r="C173" s="19">
        <v>28352</v>
      </c>
      <c r="D173" s="19">
        <v>28521</v>
      </c>
      <c r="E173" s="19">
        <v>28590</v>
      </c>
      <c r="F173" s="19">
        <v>28552</v>
      </c>
      <c r="G173" s="19">
        <v>28590</v>
      </c>
      <c r="H173" s="19">
        <v>28613</v>
      </c>
      <c r="I173" s="20">
        <v>28529</v>
      </c>
      <c r="J173" s="59">
        <f t="shared" si="21"/>
        <v>138</v>
      </c>
      <c r="K173" s="48">
        <f t="shared" si="20"/>
        <v>0.004860695290761156</v>
      </c>
    </row>
    <row r="174" spans="1:11" ht="15">
      <c r="A174" s="17" t="s">
        <v>157</v>
      </c>
      <c r="B174" s="18">
        <v>41094</v>
      </c>
      <c r="C174" s="19">
        <v>41117</v>
      </c>
      <c r="D174" s="19">
        <v>41386</v>
      </c>
      <c r="E174" s="19">
        <v>41224</v>
      </c>
      <c r="F174" s="19">
        <v>41488</v>
      </c>
      <c r="G174" s="19">
        <v>41565</v>
      </c>
      <c r="H174" s="19">
        <v>41641</v>
      </c>
      <c r="I174" s="20">
        <v>41552</v>
      </c>
      <c r="J174" s="59">
        <f t="shared" si="21"/>
        <v>458</v>
      </c>
      <c r="K174" s="48">
        <f t="shared" si="20"/>
        <v>0.011145179344916533</v>
      </c>
    </row>
    <row r="175" spans="1:11" ht="15">
      <c r="A175" s="29" t="s">
        <v>152</v>
      </c>
      <c r="B175" s="22">
        <v>14219</v>
      </c>
      <c r="C175" s="30">
        <v>14227</v>
      </c>
      <c r="D175" s="30">
        <v>14309</v>
      </c>
      <c r="E175" s="30">
        <v>14359</v>
      </c>
      <c r="F175" s="30">
        <v>14438</v>
      </c>
      <c r="G175" s="30">
        <v>14486</v>
      </c>
      <c r="H175" s="30">
        <v>14613</v>
      </c>
      <c r="I175" s="31">
        <v>14640</v>
      </c>
      <c r="J175" s="62">
        <f t="shared" si="21"/>
        <v>421</v>
      </c>
      <c r="K175" s="51">
        <f t="shared" si="20"/>
        <v>0.02960827062381321</v>
      </c>
    </row>
    <row r="176" spans="1:11" ht="15">
      <c r="A176" s="39"/>
      <c r="B176" s="39"/>
      <c r="C176" s="39"/>
      <c r="D176" s="39"/>
      <c r="E176" s="39"/>
      <c r="F176" s="39"/>
      <c r="G176" s="39"/>
      <c r="H176" s="39"/>
      <c r="I176" s="39"/>
      <c r="J176" s="65"/>
      <c r="K176" s="54"/>
    </row>
    <row r="177" spans="1:11" s="3" customFormat="1" ht="15.75" thickBot="1">
      <c r="A177" s="12" t="s">
        <v>168</v>
      </c>
      <c r="B177" s="13">
        <f>SUM(B178:B197)</f>
        <v>158080</v>
      </c>
      <c r="C177" s="35">
        <f aca="true" t="shared" si="22" ref="C177:I177">SUM(C178:C197)</f>
        <v>159276</v>
      </c>
      <c r="D177" s="13">
        <f t="shared" si="22"/>
        <v>160134</v>
      </c>
      <c r="E177" s="13">
        <f t="shared" si="22"/>
        <v>160418</v>
      </c>
      <c r="F177" s="13">
        <f t="shared" si="22"/>
        <v>160851</v>
      </c>
      <c r="G177" s="13">
        <f t="shared" si="22"/>
        <v>161043</v>
      </c>
      <c r="H177" s="12">
        <f t="shared" si="22"/>
        <v>161049</v>
      </c>
      <c r="I177" s="12">
        <f t="shared" si="22"/>
        <v>161816</v>
      </c>
      <c r="J177" s="57">
        <f>I177-B177</f>
        <v>3736</v>
      </c>
      <c r="K177" s="46">
        <f aca="true" t="shared" si="23" ref="K177:K197">J177/B177</f>
        <v>0.0236336032388664</v>
      </c>
    </row>
    <row r="178" spans="1:11" ht="15.75" thickTop="1">
      <c r="A178" s="17" t="s">
        <v>169</v>
      </c>
      <c r="B178" s="18">
        <v>37819</v>
      </c>
      <c r="C178" s="19">
        <v>38704</v>
      </c>
      <c r="D178" s="19">
        <v>39053</v>
      </c>
      <c r="E178" s="19">
        <v>39036</v>
      </c>
      <c r="F178" s="19">
        <v>39689</v>
      </c>
      <c r="G178" s="19">
        <v>39820</v>
      </c>
      <c r="H178" s="19">
        <v>39957</v>
      </c>
      <c r="I178" s="20">
        <v>40079</v>
      </c>
      <c r="J178" s="59">
        <f>I178-B178</f>
        <v>2260</v>
      </c>
      <c r="K178" s="48">
        <f t="shared" si="23"/>
        <v>0.059758322536291285</v>
      </c>
    </row>
    <row r="179" spans="1:11" ht="15">
      <c r="A179" s="17" t="s">
        <v>176</v>
      </c>
      <c r="B179" s="18">
        <v>14649</v>
      </c>
      <c r="C179" s="19">
        <v>14653</v>
      </c>
      <c r="D179" s="19">
        <v>14745</v>
      </c>
      <c r="E179" s="19">
        <v>14793</v>
      </c>
      <c r="F179" s="19">
        <v>14822</v>
      </c>
      <c r="G179" s="19">
        <v>14852</v>
      </c>
      <c r="H179" s="19">
        <v>14908</v>
      </c>
      <c r="I179" s="20">
        <v>15033</v>
      </c>
      <c r="J179" s="59">
        <f aca="true" t="shared" si="24" ref="J179:J197">I179-B179</f>
        <v>384</v>
      </c>
      <c r="K179" s="48">
        <f t="shared" si="23"/>
        <v>0.02621339340569322</v>
      </c>
    </row>
    <row r="180" spans="1:11" ht="15">
      <c r="A180" s="17" t="s">
        <v>171</v>
      </c>
      <c r="B180" s="18">
        <v>1222</v>
      </c>
      <c r="C180" s="19">
        <v>1226</v>
      </c>
      <c r="D180" s="19">
        <v>1237</v>
      </c>
      <c r="E180" s="19">
        <v>1243</v>
      </c>
      <c r="F180" s="19">
        <v>1250</v>
      </c>
      <c r="G180" s="19">
        <v>1249</v>
      </c>
      <c r="H180" s="19">
        <v>1247</v>
      </c>
      <c r="I180" s="20">
        <v>1260</v>
      </c>
      <c r="J180" s="59">
        <f t="shared" si="24"/>
        <v>38</v>
      </c>
      <c r="K180" s="48">
        <f t="shared" si="23"/>
        <v>0.031096563011456628</v>
      </c>
    </row>
    <row r="181" spans="1:11" ht="15">
      <c r="A181" s="17" t="s">
        <v>185</v>
      </c>
      <c r="B181" s="18">
        <v>872</v>
      </c>
      <c r="C181" s="19">
        <v>872</v>
      </c>
      <c r="D181" s="19">
        <v>872</v>
      </c>
      <c r="E181" s="19">
        <v>875</v>
      </c>
      <c r="F181" s="19">
        <v>876</v>
      </c>
      <c r="G181" s="19">
        <v>873</v>
      </c>
      <c r="H181" s="19">
        <v>870</v>
      </c>
      <c r="I181" s="20">
        <v>875</v>
      </c>
      <c r="J181" s="59">
        <f t="shared" si="24"/>
        <v>3</v>
      </c>
      <c r="K181" s="48">
        <f t="shared" si="23"/>
        <v>0.0034403669724770644</v>
      </c>
    </row>
    <row r="182" spans="1:11" ht="15">
      <c r="A182" s="17" t="s">
        <v>187</v>
      </c>
      <c r="B182" s="18">
        <v>16053</v>
      </c>
      <c r="C182" s="19">
        <v>16049</v>
      </c>
      <c r="D182" s="19">
        <v>16069</v>
      </c>
      <c r="E182" s="19">
        <v>16100</v>
      </c>
      <c r="F182" s="19">
        <v>16063</v>
      </c>
      <c r="G182" s="19">
        <v>16046</v>
      </c>
      <c r="H182" s="19">
        <v>16006</v>
      </c>
      <c r="I182" s="20">
        <v>16059</v>
      </c>
      <c r="J182" s="59">
        <f t="shared" si="24"/>
        <v>6</v>
      </c>
      <c r="K182" s="48">
        <f t="shared" si="23"/>
        <v>0.00037376191366099795</v>
      </c>
    </row>
    <row r="183" spans="1:11" ht="15">
      <c r="A183" s="17" t="s">
        <v>175</v>
      </c>
      <c r="B183" s="18">
        <v>1054</v>
      </c>
      <c r="C183" s="19">
        <v>1054</v>
      </c>
      <c r="D183" s="19">
        <v>1060</v>
      </c>
      <c r="E183" s="19">
        <v>1065</v>
      </c>
      <c r="F183" s="19">
        <v>1067</v>
      </c>
      <c r="G183" s="19">
        <v>1070</v>
      </c>
      <c r="H183" s="19">
        <v>1068</v>
      </c>
      <c r="I183" s="20">
        <v>1071</v>
      </c>
      <c r="J183" s="59">
        <f t="shared" si="24"/>
        <v>17</v>
      </c>
      <c r="K183" s="48">
        <f t="shared" si="23"/>
        <v>0.016129032258064516</v>
      </c>
    </row>
    <row r="184" spans="1:11" ht="15">
      <c r="A184" s="17" t="s">
        <v>174</v>
      </c>
      <c r="B184" s="18">
        <v>6228</v>
      </c>
      <c r="C184" s="19">
        <v>6228</v>
      </c>
      <c r="D184" s="19">
        <v>6261</v>
      </c>
      <c r="E184" s="19">
        <v>6308</v>
      </c>
      <c r="F184" s="19">
        <v>6314</v>
      </c>
      <c r="G184" s="19">
        <v>6324</v>
      </c>
      <c r="H184" s="19">
        <v>6331</v>
      </c>
      <c r="I184" s="20">
        <v>6357</v>
      </c>
      <c r="J184" s="59">
        <f t="shared" si="24"/>
        <v>129</v>
      </c>
      <c r="K184" s="48">
        <f t="shared" si="23"/>
        <v>0.020712909441233142</v>
      </c>
    </row>
    <row r="185" spans="1:11" ht="15">
      <c r="A185" s="17" t="s">
        <v>179</v>
      </c>
      <c r="B185" s="18">
        <v>5250</v>
      </c>
      <c r="C185" s="19">
        <v>5252</v>
      </c>
      <c r="D185" s="19">
        <v>5284</v>
      </c>
      <c r="E185" s="19">
        <v>5330</v>
      </c>
      <c r="F185" s="19">
        <v>5327</v>
      </c>
      <c r="G185" s="19">
        <v>5337</v>
      </c>
      <c r="H185" s="19">
        <v>5344</v>
      </c>
      <c r="I185" s="20">
        <v>5363</v>
      </c>
      <c r="J185" s="59">
        <f t="shared" si="24"/>
        <v>113</v>
      </c>
      <c r="K185" s="48">
        <f t="shared" si="23"/>
        <v>0.021523809523809525</v>
      </c>
    </row>
    <row r="186" spans="1:11" ht="15">
      <c r="A186" s="17" t="s">
        <v>181</v>
      </c>
      <c r="B186" s="18">
        <v>3279</v>
      </c>
      <c r="C186" s="19">
        <v>3277</v>
      </c>
      <c r="D186" s="19">
        <v>3284</v>
      </c>
      <c r="E186" s="19">
        <v>3291</v>
      </c>
      <c r="F186" s="19">
        <v>3301</v>
      </c>
      <c r="G186" s="19">
        <v>3292</v>
      </c>
      <c r="H186" s="19">
        <v>3294</v>
      </c>
      <c r="I186" s="20">
        <v>3315</v>
      </c>
      <c r="J186" s="59">
        <f t="shared" si="24"/>
        <v>36</v>
      </c>
      <c r="K186" s="48">
        <f t="shared" si="23"/>
        <v>0.010978956999085087</v>
      </c>
    </row>
    <row r="187" spans="1:11" ht="15">
      <c r="A187" s="17" t="s">
        <v>186</v>
      </c>
      <c r="B187" s="18">
        <v>2180</v>
      </c>
      <c r="C187" s="19">
        <v>2180</v>
      </c>
      <c r="D187" s="19">
        <v>2182</v>
      </c>
      <c r="E187" s="19">
        <v>2184</v>
      </c>
      <c r="F187" s="19">
        <v>2180</v>
      </c>
      <c r="G187" s="19">
        <v>2178</v>
      </c>
      <c r="H187" s="19">
        <v>2176</v>
      </c>
      <c r="I187" s="20">
        <v>2191</v>
      </c>
      <c r="J187" s="59">
        <f t="shared" si="24"/>
        <v>11</v>
      </c>
      <c r="K187" s="48">
        <f t="shared" si="23"/>
        <v>0.005045871559633028</v>
      </c>
    </row>
    <row r="188" spans="1:11" ht="15">
      <c r="A188" s="17" t="s">
        <v>177</v>
      </c>
      <c r="B188" s="18">
        <v>521</v>
      </c>
      <c r="C188" s="19">
        <v>521</v>
      </c>
      <c r="D188" s="19">
        <v>526</v>
      </c>
      <c r="E188" s="19">
        <v>529</v>
      </c>
      <c r="F188" s="19">
        <v>531</v>
      </c>
      <c r="G188" s="19">
        <v>528</v>
      </c>
      <c r="H188" s="19">
        <v>526</v>
      </c>
      <c r="I188" s="20">
        <v>530</v>
      </c>
      <c r="J188" s="59">
        <f t="shared" si="24"/>
        <v>9</v>
      </c>
      <c r="K188" s="48">
        <f t="shared" si="23"/>
        <v>0.01727447216890595</v>
      </c>
    </row>
    <row r="189" spans="1:11" ht="15">
      <c r="A189" s="17" t="s">
        <v>184</v>
      </c>
      <c r="B189" s="18">
        <v>28549</v>
      </c>
      <c r="C189" s="19">
        <v>28634</v>
      </c>
      <c r="D189" s="19">
        <v>28700</v>
      </c>
      <c r="E189" s="19">
        <v>28696</v>
      </c>
      <c r="F189" s="19">
        <v>28547</v>
      </c>
      <c r="G189" s="19">
        <v>28520</v>
      </c>
      <c r="H189" s="19">
        <v>28368</v>
      </c>
      <c r="I189" s="20">
        <v>28483</v>
      </c>
      <c r="J189" s="59">
        <f t="shared" si="24"/>
        <v>-66</v>
      </c>
      <c r="K189" s="48">
        <f t="shared" si="23"/>
        <v>-0.0023118147745980594</v>
      </c>
    </row>
    <row r="190" spans="1:11" ht="15">
      <c r="A190" s="17" t="s">
        <v>180</v>
      </c>
      <c r="B190" s="18">
        <v>1321</v>
      </c>
      <c r="C190" s="19">
        <v>1321</v>
      </c>
      <c r="D190" s="19">
        <v>1326</v>
      </c>
      <c r="E190" s="19">
        <v>1330</v>
      </c>
      <c r="F190" s="19">
        <v>1329</v>
      </c>
      <c r="G190" s="19">
        <v>1328</v>
      </c>
      <c r="H190" s="19">
        <v>1328</v>
      </c>
      <c r="I190" s="20">
        <v>1331</v>
      </c>
      <c r="J190" s="59">
        <f t="shared" si="24"/>
        <v>10</v>
      </c>
      <c r="K190" s="48">
        <f t="shared" si="23"/>
        <v>0.00757002271006813</v>
      </c>
    </row>
    <row r="191" spans="1:11" ht="15">
      <c r="A191" s="17" t="s">
        <v>182</v>
      </c>
      <c r="B191" s="18">
        <v>648</v>
      </c>
      <c r="C191" s="19">
        <v>648</v>
      </c>
      <c r="D191" s="19">
        <v>649</v>
      </c>
      <c r="E191" s="19">
        <v>649</v>
      </c>
      <c r="F191" s="19">
        <v>653</v>
      </c>
      <c r="G191" s="19">
        <v>650</v>
      </c>
      <c r="H191" s="19">
        <v>651</v>
      </c>
      <c r="I191" s="20">
        <v>658</v>
      </c>
      <c r="J191" s="59">
        <f t="shared" si="24"/>
        <v>10</v>
      </c>
      <c r="K191" s="48">
        <f t="shared" si="23"/>
        <v>0.015432098765432098</v>
      </c>
    </row>
    <row r="192" spans="1:11" ht="15">
      <c r="A192" s="17" t="s">
        <v>178</v>
      </c>
      <c r="B192" s="18">
        <v>17526</v>
      </c>
      <c r="C192" s="19">
        <v>17733</v>
      </c>
      <c r="D192" s="19">
        <v>17826</v>
      </c>
      <c r="E192" s="19">
        <v>17843</v>
      </c>
      <c r="F192" s="19">
        <v>17718</v>
      </c>
      <c r="G192" s="19">
        <v>17729</v>
      </c>
      <c r="H192" s="19">
        <v>17675</v>
      </c>
      <c r="I192" s="20">
        <v>17794</v>
      </c>
      <c r="J192" s="59">
        <f t="shared" si="24"/>
        <v>268</v>
      </c>
      <c r="K192" s="48">
        <f t="shared" si="23"/>
        <v>0.015291566815017688</v>
      </c>
    </row>
    <row r="193" spans="1:11" ht="15">
      <c r="A193" s="17" t="s">
        <v>170</v>
      </c>
      <c r="B193" s="18">
        <v>5792</v>
      </c>
      <c r="C193" s="19">
        <v>5804</v>
      </c>
      <c r="D193" s="19">
        <v>5898</v>
      </c>
      <c r="E193" s="19">
        <v>5961</v>
      </c>
      <c r="F193" s="19">
        <v>6010</v>
      </c>
      <c r="G193" s="19">
        <v>6077</v>
      </c>
      <c r="H193" s="19">
        <v>6141</v>
      </c>
      <c r="I193" s="20">
        <v>6195</v>
      </c>
      <c r="J193" s="59">
        <f t="shared" si="24"/>
        <v>403</v>
      </c>
      <c r="K193" s="48">
        <f t="shared" si="23"/>
        <v>0.06957872928176796</v>
      </c>
    </row>
    <row r="194" spans="1:11" ht="15">
      <c r="A194" s="17" t="s">
        <v>183</v>
      </c>
      <c r="B194" s="18">
        <v>9872</v>
      </c>
      <c r="C194" s="19">
        <v>9873</v>
      </c>
      <c r="D194" s="19">
        <v>9903</v>
      </c>
      <c r="E194" s="19">
        <v>9913</v>
      </c>
      <c r="F194" s="19">
        <v>9905</v>
      </c>
      <c r="G194" s="19">
        <v>9884</v>
      </c>
      <c r="H194" s="19">
        <v>9874</v>
      </c>
      <c r="I194" s="20">
        <v>9902</v>
      </c>
      <c r="J194" s="59">
        <f t="shared" si="24"/>
        <v>30</v>
      </c>
      <c r="K194" s="48">
        <f t="shared" si="23"/>
        <v>0.0030388978930307943</v>
      </c>
    </row>
    <row r="195" spans="1:11" ht="15">
      <c r="A195" s="17" t="s">
        <v>173</v>
      </c>
      <c r="B195" s="18">
        <v>1607</v>
      </c>
      <c r="C195" s="19">
        <v>1607</v>
      </c>
      <c r="D195" s="19">
        <v>1610</v>
      </c>
      <c r="E195" s="19">
        <v>1613</v>
      </c>
      <c r="F195" s="19">
        <v>1613</v>
      </c>
      <c r="G195" s="19">
        <v>1633</v>
      </c>
      <c r="H195" s="19">
        <v>1633</v>
      </c>
      <c r="I195" s="20">
        <v>1644</v>
      </c>
      <c r="J195" s="59">
        <f t="shared" si="24"/>
        <v>37</v>
      </c>
      <c r="K195" s="48">
        <f t="shared" si="23"/>
        <v>0.023024268823895456</v>
      </c>
    </row>
    <row r="196" spans="1:11" ht="15">
      <c r="A196" s="17" t="s">
        <v>188</v>
      </c>
      <c r="B196" s="18">
        <v>2482</v>
      </c>
      <c r="C196" s="19">
        <v>2482</v>
      </c>
      <c r="D196" s="19">
        <v>2485</v>
      </c>
      <c r="E196" s="19">
        <v>2488</v>
      </c>
      <c r="F196" s="19">
        <v>2481</v>
      </c>
      <c r="G196" s="19">
        <v>2473</v>
      </c>
      <c r="H196" s="19">
        <v>2466</v>
      </c>
      <c r="I196" s="20">
        <v>2480</v>
      </c>
      <c r="J196" s="59">
        <f t="shared" si="24"/>
        <v>-2</v>
      </c>
      <c r="K196" s="48">
        <f t="shared" si="23"/>
        <v>-0.0008058017727639</v>
      </c>
    </row>
    <row r="197" spans="1:11" ht="15">
      <c r="A197" s="29" t="s">
        <v>172</v>
      </c>
      <c r="B197" s="22">
        <v>1156</v>
      </c>
      <c r="C197" s="30">
        <v>1158</v>
      </c>
      <c r="D197" s="30">
        <v>1164</v>
      </c>
      <c r="E197" s="30">
        <v>1171</v>
      </c>
      <c r="F197" s="30">
        <v>1175</v>
      </c>
      <c r="G197" s="30">
        <v>1180</v>
      </c>
      <c r="H197" s="30">
        <v>1186</v>
      </c>
      <c r="I197" s="31">
        <v>1196</v>
      </c>
      <c r="J197" s="62">
        <f t="shared" si="24"/>
        <v>40</v>
      </c>
      <c r="K197" s="51">
        <f t="shared" si="23"/>
        <v>0.03460207612456748</v>
      </c>
    </row>
    <row r="198" spans="1:11" ht="15">
      <c r="A198" s="32"/>
      <c r="B198" s="32"/>
      <c r="C198" s="32"/>
      <c r="D198" s="33"/>
      <c r="E198" s="33"/>
      <c r="F198" s="33"/>
      <c r="G198" s="33"/>
      <c r="H198" s="33"/>
      <c r="I198" s="34"/>
      <c r="J198" s="63"/>
      <c r="K198" s="48"/>
    </row>
    <row r="199" spans="1:11" s="3" customFormat="1" ht="15.75" thickBot="1">
      <c r="A199" s="12" t="s">
        <v>189</v>
      </c>
      <c r="B199" s="13">
        <f>SUM(B200:B253)</f>
        <v>1503057</v>
      </c>
      <c r="C199" s="35">
        <f aca="true" t="shared" si="25" ref="C199:I199">SUM(C200:C253)</f>
        <v>1507213</v>
      </c>
      <c r="D199" s="13">
        <f t="shared" si="25"/>
        <v>1523717</v>
      </c>
      <c r="E199" s="13">
        <f t="shared" si="25"/>
        <v>1540330</v>
      </c>
      <c r="F199" s="13">
        <f t="shared" si="25"/>
        <v>1556956</v>
      </c>
      <c r="G199" s="13">
        <f t="shared" si="25"/>
        <v>1569953</v>
      </c>
      <c r="H199" s="12">
        <f t="shared" si="25"/>
        <v>1581037</v>
      </c>
      <c r="I199" s="12">
        <f t="shared" si="25"/>
        <v>1589774</v>
      </c>
      <c r="J199" s="57">
        <f>I199-B199</f>
        <v>86717</v>
      </c>
      <c r="K199" s="46">
        <f aca="true" t="shared" si="26" ref="K199:K230">J199/B199</f>
        <v>0.05769375346377416</v>
      </c>
    </row>
    <row r="200" spans="1:11" ht="15.75" thickTop="1">
      <c r="A200" s="17" t="s">
        <v>206</v>
      </c>
      <c r="B200" s="18">
        <v>21924</v>
      </c>
      <c r="C200" s="19">
        <v>21988</v>
      </c>
      <c r="D200" s="19">
        <v>22273</v>
      </c>
      <c r="E200" s="19">
        <v>22682</v>
      </c>
      <c r="F200" s="19">
        <v>22969</v>
      </c>
      <c r="G200" s="19">
        <v>23253</v>
      </c>
      <c r="H200" s="19">
        <v>23508</v>
      </c>
      <c r="I200" s="20">
        <v>23633</v>
      </c>
      <c r="J200" s="59">
        <f>I200-B200</f>
        <v>1709</v>
      </c>
      <c r="K200" s="48">
        <f t="shared" si="26"/>
        <v>0.07795110381317277</v>
      </c>
    </row>
    <row r="201" spans="1:11" ht="15">
      <c r="A201" s="17" t="s">
        <v>227</v>
      </c>
      <c r="B201" s="18">
        <v>42844</v>
      </c>
      <c r="C201" s="19">
        <v>42939</v>
      </c>
      <c r="D201" s="19">
        <v>43329</v>
      </c>
      <c r="E201" s="19">
        <v>43749</v>
      </c>
      <c r="F201" s="19">
        <v>44166</v>
      </c>
      <c r="G201" s="19">
        <v>44398</v>
      </c>
      <c r="H201" s="19">
        <v>44682</v>
      </c>
      <c r="I201" s="20">
        <v>45052</v>
      </c>
      <c r="J201" s="59">
        <f aca="true" t="shared" si="27" ref="J201:J253">I201-B201</f>
        <v>2208</v>
      </c>
      <c r="K201" s="48">
        <f t="shared" si="26"/>
        <v>0.051535804313322754</v>
      </c>
    </row>
    <row r="202" spans="1:11" ht="15">
      <c r="A202" s="17" t="s">
        <v>217</v>
      </c>
      <c r="B202" s="18">
        <v>3074</v>
      </c>
      <c r="C202" s="19">
        <v>3082</v>
      </c>
      <c r="D202" s="19">
        <v>3115</v>
      </c>
      <c r="E202" s="19">
        <v>3156</v>
      </c>
      <c r="F202" s="19">
        <v>3185</v>
      </c>
      <c r="G202" s="19">
        <v>3203</v>
      </c>
      <c r="H202" s="19">
        <v>3217</v>
      </c>
      <c r="I202" s="20">
        <v>3222</v>
      </c>
      <c r="J202" s="59">
        <f t="shared" si="27"/>
        <v>148</v>
      </c>
      <c r="K202" s="48">
        <f t="shared" si="26"/>
        <v>0.048145738451528954</v>
      </c>
    </row>
    <row r="203" spans="1:11" ht="15">
      <c r="A203" s="17" t="s">
        <v>218</v>
      </c>
      <c r="B203" s="18">
        <v>16593</v>
      </c>
      <c r="C203" s="19">
        <v>16642</v>
      </c>
      <c r="D203" s="19">
        <v>16836</v>
      </c>
      <c r="E203" s="19">
        <v>17057</v>
      </c>
      <c r="F203" s="19">
        <v>17248</v>
      </c>
      <c r="G203" s="19">
        <v>17382</v>
      </c>
      <c r="H203" s="19">
        <v>17644</v>
      </c>
      <c r="I203" s="20">
        <v>17684</v>
      </c>
      <c r="J203" s="59">
        <f t="shared" si="27"/>
        <v>1091</v>
      </c>
      <c r="K203" s="48">
        <f t="shared" si="26"/>
        <v>0.06575061773036822</v>
      </c>
    </row>
    <row r="204" spans="1:11" ht="15">
      <c r="A204" s="17" t="s">
        <v>196</v>
      </c>
      <c r="B204" s="18">
        <v>7427</v>
      </c>
      <c r="C204" s="19">
        <v>7464</v>
      </c>
      <c r="D204" s="19">
        <v>7588</v>
      </c>
      <c r="E204" s="19">
        <v>7710</v>
      </c>
      <c r="F204" s="19">
        <v>7858</v>
      </c>
      <c r="G204" s="19">
        <v>7899</v>
      </c>
      <c r="H204" s="19">
        <v>8028</v>
      </c>
      <c r="I204" s="20">
        <v>8119</v>
      </c>
      <c r="J204" s="59">
        <f t="shared" si="27"/>
        <v>692</v>
      </c>
      <c r="K204" s="48">
        <f t="shared" si="26"/>
        <v>0.09317355594452673</v>
      </c>
    </row>
    <row r="205" spans="1:11" ht="15">
      <c r="A205" s="17" t="s">
        <v>200</v>
      </c>
      <c r="B205" s="18">
        <v>13320</v>
      </c>
      <c r="C205" s="19">
        <v>13351</v>
      </c>
      <c r="D205" s="19">
        <v>13544</v>
      </c>
      <c r="E205" s="19">
        <v>13785</v>
      </c>
      <c r="F205" s="19">
        <v>14048</v>
      </c>
      <c r="G205" s="19">
        <v>14058</v>
      </c>
      <c r="H205" s="19">
        <v>14167</v>
      </c>
      <c r="I205" s="20">
        <v>14411</v>
      </c>
      <c r="J205" s="59">
        <f t="shared" si="27"/>
        <v>1091</v>
      </c>
      <c r="K205" s="48">
        <f t="shared" si="26"/>
        <v>0.08190690690690691</v>
      </c>
    </row>
    <row r="206" spans="1:11" ht="15">
      <c r="A206" s="17" t="s">
        <v>237</v>
      </c>
      <c r="B206" s="18">
        <v>24729</v>
      </c>
      <c r="C206" s="19">
        <v>24775</v>
      </c>
      <c r="D206" s="19">
        <v>24961</v>
      </c>
      <c r="E206" s="19">
        <v>25228</v>
      </c>
      <c r="F206" s="19">
        <v>25404</v>
      </c>
      <c r="G206" s="19">
        <v>25470</v>
      </c>
      <c r="H206" s="19">
        <v>25509</v>
      </c>
      <c r="I206" s="20">
        <v>26171</v>
      </c>
      <c r="J206" s="59">
        <f t="shared" si="27"/>
        <v>1442</v>
      </c>
      <c r="K206" s="48">
        <f t="shared" si="26"/>
        <v>0.05831210319867362</v>
      </c>
    </row>
    <row r="207" spans="1:11" ht="15">
      <c r="A207" s="17" t="s">
        <v>212</v>
      </c>
      <c r="B207" s="18">
        <v>40243</v>
      </c>
      <c r="C207" s="19">
        <v>40412</v>
      </c>
      <c r="D207" s="19">
        <v>41069</v>
      </c>
      <c r="E207" s="19">
        <v>41479</v>
      </c>
      <c r="F207" s="19">
        <v>42039</v>
      </c>
      <c r="G207" s="19">
        <v>42345</v>
      </c>
      <c r="H207" s="19">
        <v>42644</v>
      </c>
      <c r="I207" s="20">
        <v>42700</v>
      </c>
      <c r="J207" s="59">
        <f t="shared" si="27"/>
        <v>2457</v>
      </c>
      <c r="K207" s="48">
        <f t="shared" si="26"/>
        <v>0.06105409636458514</v>
      </c>
    </row>
    <row r="208" spans="1:11" ht="15">
      <c r="A208" s="17" t="s">
        <v>233</v>
      </c>
      <c r="B208" s="18">
        <v>4996</v>
      </c>
      <c r="C208" s="19">
        <v>5011</v>
      </c>
      <c r="D208" s="19">
        <v>5059</v>
      </c>
      <c r="E208" s="19">
        <v>5106</v>
      </c>
      <c r="F208" s="19">
        <v>5138</v>
      </c>
      <c r="G208" s="19">
        <v>5164</v>
      </c>
      <c r="H208" s="19">
        <v>5191</v>
      </c>
      <c r="I208" s="20">
        <v>5816</v>
      </c>
      <c r="J208" s="59">
        <f t="shared" si="27"/>
        <v>820</v>
      </c>
      <c r="K208" s="48">
        <f t="shared" si="26"/>
        <v>0.16413130504403523</v>
      </c>
    </row>
    <row r="209" spans="1:11" ht="15">
      <c r="A209" s="17" t="s">
        <v>213</v>
      </c>
      <c r="B209" s="18">
        <v>24498</v>
      </c>
      <c r="C209" s="19">
        <v>24582</v>
      </c>
      <c r="D209" s="19">
        <v>24940</v>
      </c>
      <c r="E209" s="19">
        <v>25247</v>
      </c>
      <c r="F209" s="19">
        <v>25481</v>
      </c>
      <c r="G209" s="19">
        <v>25653</v>
      </c>
      <c r="H209" s="19">
        <v>25800</v>
      </c>
      <c r="I209" s="20">
        <v>26351</v>
      </c>
      <c r="J209" s="59">
        <f t="shared" si="27"/>
        <v>1853</v>
      </c>
      <c r="K209" s="48">
        <f t="shared" si="26"/>
        <v>0.07563882765940076</v>
      </c>
    </row>
    <row r="210" spans="1:11" ht="15">
      <c r="A210" s="17" t="s">
        <v>220</v>
      </c>
      <c r="B210" s="18">
        <v>105201</v>
      </c>
      <c r="C210" s="19">
        <v>105019</v>
      </c>
      <c r="D210" s="19">
        <v>105770</v>
      </c>
      <c r="E210" s="19">
        <v>106044</v>
      </c>
      <c r="F210" s="19">
        <v>107640</v>
      </c>
      <c r="G210" s="19">
        <v>109532</v>
      </c>
      <c r="H210" s="19">
        <v>109856</v>
      </c>
      <c r="I210" s="20">
        <v>110651</v>
      </c>
      <c r="J210" s="59">
        <f t="shared" si="27"/>
        <v>5450</v>
      </c>
      <c r="K210" s="48">
        <f t="shared" si="26"/>
        <v>0.05180559120160455</v>
      </c>
    </row>
    <row r="211" spans="1:11" ht="15">
      <c r="A211" s="17" t="s">
        <v>216</v>
      </c>
      <c r="B211" s="18">
        <v>4852</v>
      </c>
      <c r="C211" s="19">
        <v>4870</v>
      </c>
      <c r="D211" s="19">
        <v>4928</v>
      </c>
      <c r="E211" s="19">
        <v>4996</v>
      </c>
      <c r="F211" s="19">
        <v>5057</v>
      </c>
      <c r="G211" s="19">
        <v>5098</v>
      </c>
      <c r="H211" s="19">
        <v>5227</v>
      </c>
      <c r="I211" s="20">
        <v>5244</v>
      </c>
      <c r="J211" s="59">
        <f t="shared" si="27"/>
        <v>392</v>
      </c>
      <c r="K211" s="48">
        <f t="shared" si="26"/>
        <v>0.0807914262159934</v>
      </c>
    </row>
    <row r="212" spans="1:11" ht="15">
      <c r="A212" s="17" t="s">
        <v>234</v>
      </c>
      <c r="B212" s="18">
        <v>33802</v>
      </c>
      <c r="C212" s="19">
        <v>33899</v>
      </c>
      <c r="D212" s="19">
        <v>34242</v>
      </c>
      <c r="E212" s="19">
        <v>34558</v>
      </c>
      <c r="F212" s="19">
        <v>34795</v>
      </c>
      <c r="G212" s="19">
        <v>34966</v>
      </c>
      <c r="H212" s="19">
        <v>35057</v>
      </c>
      <c r="I212" s="20">
        <v>35152</v>
      </c>
      <c r="J212" s="59">
        <f t="shared" si="27"/>
        <v>1350</v>
      </c>
      <c r="K212" s="48">
        <f t="shared" si="26"/>
        <v>0.039938465179575174</v>
      </c>
    </row>
    <row r="213" spans="1:11" ht="15">
      <c r="A213" s="17" t="s">
        <v>191</v>
      </c>
      <c r="B213" s="18">
        <v>17668</v>
      </c>
      <c r="C213" s="19">
        <v>17747</v>
      </c>
      <c r="D213" s="19">
        <v>18747</v>
      </c>
      <c r="E213" s="19">
        <v>18948</v>
      </c>
      <c r="F213" s="19">
        <v>19257</v>
      </c>
      <c r="G213" s="19">
        <v>19462</v>
      </c>
      <c r="H213" s="19">
        <v>19714</v>
      </c>
      <c r="I213" s="20">
        <v>19809</v>
      </c>
      <c r="J213" s="59">
        <f t="shared" si="27"/>
        <v>2141</v>
      </c>
      <c r="K213" s="48">
        <f t="shared" si="26"/>
        <v>0.12117953362010414</v>
      </c>
    </row>
    <row r="214" spans="1:11" ht="15">
      <c r="A214" s="17" t="s">
        <v>207</v>
      </c>
      <c r="B214" s="18">
        <v>29457</v>
      </c>
      <c r="C214" s="19">
        <v>29562</v>
      </c>
      <c r="D214" s="19">
        <v>29971</v>
      </c>
      <c r="E214" s="19">
        <v>30347</v>
      </c>
      <c r="F214" s="19">
        <v>30692</v>
      </c>
      <c r="G214" s="19">
        <v>31035</v>
      </c>
      <c r="H214" s="19">
        <v>31258</v>
      </c>
      <c r="I214" s="20">
        <v>31352</v>
      </c>
      <c r="J214" s="59">
        <f t="shared" si="27"/>
        <v>1895</v>
      </c>
      <c r="K214" s="48">
        <f t="shared" si="26"/>
        <v>0.06433105883151713</v>
      </c>
    </row>
    <row r="215" spans="1:11" ht="15">
      <c r="A215" s="17" t="s">
        <v>201</v>
      </c>
      <c r="B215" s="18">
        <v>3179</v>
      </c>
      <c r="C215" s="19">
        <v>3187</v>
      </c>
      <c r="D215" s="19">
        <v>3216</v>
      </c>
      <c r="E215" s="19">
        <v>3254</v>
      </c>
      <c r="F215" s="19">
        <v>3284</v>
      </c>
      <c r="G215" s="19">
        <v>3307</v>
      </c>
      <c r="H215" s="19">
        <v>3335</v>
      </c>
      <c r="I215" s="20">
        <v>3357</v>
      </c>
      <c r="J215" s="59">
        <f t="shared" si="27"/>
        <v>178</v>
      </c>
      <c r="K215" s="48">
        <f t="shared" si="26"/>
        <v>0.055992450456118274</v>
      </c>
    </row>
    <row r="216" spans="1:11" ht="15">
      <c r="A216" s="17" t="s">
        <v>205</v>
      </c>
      <c r="B216" s="18">
        <v>41667</v>
      </c>
      <c r="C216" s="19">
        <v>41774</v>
      </c>
      <c r="D216" s="19">
        <v>42296</v>
      </c>
      <c r="E216" s="19">
        <v>42853</v>
      </c>
      <c r="F216" s="19">
        <v>43447</v>
      </c>
      <c r="G216" s="19">
        <v>44656</v>
      </c>
      <c r="H216" s="19">
        <v>45918</v>
      </c>
      <c r="I216" s="20">
        <v>46340</v>
      </c>
      <c r="J216" s="59">
        <f t="shared" si="27"/>
        <v>4673</v>
      </c>
      <c r="K216" s="48">
        <f t="shared" si="26"/>
        <v>0.11215110279117767</v>
      </c>
    </row>
    <row r="217" spans="1:11" ht="15">
      <c r="A217" s="17" t="s">
        <v>232</v>
      </c>
      <c r="B217" s="18">
        <v>68326</v>
      </c>
      <c r="C217" s="19">
        <v>68647</v>
      </c>
      <c r="D217" s="19">
        <v>69593</v>
      </c>
      <c r="E217" s="19">
        <v>69996</v>
      </c>
      <c r="F217" s="19">
        <v>70514</v>
      </c>
      <c r="G217" s="19">
        <v>70740</v>
      </c>
      <c r="H217" s="19">
        <v>70916</v>
      </c>
      <c r="I217" s="20">
        <v>71594</v>
      </c>
      <c r="J217" s="59">
        <f t="shared" si="27"/>
        <v>3268</v>
      </c>
      <c r="K217" s="48">
        <f t="shared" si="26"/>
        <v>0.047829523168340014</v>
      </c>
    </row>
    <row r="218" spans="1:11" ht="15">
      <c r="A218" s="17" t="s">
        <v>208</v>
      </c>
      <c r="B218" s="18">
        <v>10646</v>
      </c>
      <c r="C218" s="19">
        <v>10686</v>
      </c>
      <c r="D218" s="19">
        <v>10911</v>
      </c>
      <c r="E218" s="19">
        <v>11030</v>
      </c>
      <c r="F218" s="19">
        <v>11129</v>
      </c>
      <c r="G218" s="19">
        <v>11203</v>
      </c>
      <c r="H218" s="19">
        <v>11260</v>
      </c>
      <c r="I218" s="20">
        <v>11297</v>
      </c>
      <c r="J218" s="59">
        <f t="shared" si="27"/>
        <v>651</v>
      </c>
      <c r="K218" s="48">
        <f t="shared" si="26"/>
        <v>0.061149727597219615</v>
      </c>
    </row>
    <row r="219" spans="1:11" ht="15">
      <c r="A219" s="17" t="s">
        <v>204</v>
      </c>
      <c r="B219" s="18">
        <v>13543</v>
      </c>
      <c r="C219" s="19">
        <v>13585</v>
      </c>
      <c r="D219" s="19">
        <v>13835</v>
      </c>
      <c r="E219" s="19">
        <v>14014</v>
      </c>
      <c r="F219" s="19">
        <v>14177</v>
      </c>
      <c r="G219" s="19">
        <v>14356</v>
      </c>
      <c r="H219" s="19">
        <v>14472</v>
      </c>
      <c r="I219" s="20">
        <v>14556</v>
      </c>
      <c r="J219" s="59">
        <f t="shared" si="27"/>
        <v>1013</v>
      </c>
      <c r="K219" s="48">
        <f t="shared" si="26"/>
        <v>0.07479878904230967</v>
      </c>
    </row>
    <row r="220" spans="1:11" ht="15">
      <c r="A220" s="17" t="s">
        <v>192</v>
      </c>
      <c r="B220" s="18">
        <v>14925</v>
      </c>
      <c r="C220" s="19">
        <v>14988</v>
      </c>
      <c r="D220" s="19">
        <v>15258</v>
      </c>
      <c r="E220" s="19">
        <v>15495</v>
      </c>
      <c r="F220" s="19">
        <v>15921</v>
      </c>
      <c r="G220" s="19">
        <v>16283</v>
      </c>
      <c r="H220" s="19">
        <v>16620</v>
      </c>
      <c r="I220" s="20">
        <v>16978</v>
      </c>
      <c r="J220" s="59">
        <f t="shared" si="27"/>
        <v>2053</v>
      </c>
      <c r="K220" s="48">
        <f t="shared" si="26"/>
        <v>0.13755443886097152</v>
      </c>
    </row>
    <row r="221" spans="1:11" ht="15">
      <c r="A221" s="17" t="s">
        <v>230</v>
      </c>
      <c r="B221" s="18">
        <v>19063</v>
      </c>
      <c r="C221" s="19">
        <v>19112</v>
      </c>
      <c r="D221" s="19">
        <v>19294</v>
      </c>
      <c r="E221" s="19">
        <v>19470</v>
      </c>
      <c r="F221" s="19">
        <v>19641</v>
      </c>
      <c r="G221" s="19">
        <v>19719</v>
      </c>
      <c r="H221" s="19">
        <v>19804</v>
      </c>
      <c r="I221" s="20">
        <v>19826</v>
      </c>
      <c r="J221" s="59">
        <f t="shared" si="27"/>
        <v>763</v>
      </c>
      <c r="K221" s="48">
        <f t="shared" si="26"/>
        <v>0.04002517966741856</v>
      </c>
    </row>
    <row r="222" spans="1:11" ht="15">
      <c r="A222" s="17" t="s">
        <v>210</v>
      </c>
      <c r="B222" s="18">
        <v>31394</v>
      </c>
      <c r="C222" s="19">
        <v>31487</v>
      </c>
      <c r="D222" s="19">
        <v>31924</v>
      </c>
      <c r="E222" s="19">
        <v>32294</v>
      </c>
      <c r="F222" s="19">
        <v>32782</v>
      </c>
      <c r="G222" s="19">
        <v>32999</v>
      </c>
      <c r="H222" s="19">
        <v>33241</v>
      </c>
      <c r="I222" s="20">
        <v>33410</v>
      </c>
      <c r="J222" s="59">
        <f t="shared" si="27"/>
        <v>2016</v>
      </c>
      <c r="K222" s="48">
        <f t="shared" si="26"/>
        <v>0.06421609224692616</v>
      </c>
    </row>
    <row r="223" spans="1:11" ht="15">
      <c r="A223" s="17" t="s">
        <v>190</v>
      </c>
      <c r="B223" s="18">
        <v>6362</v>
      </c>
      <c r="C223" s="19">
        <v>6380</v>
      </c>
      <c r="D223" s="19">
        <v>6444</v>
      </c>
      <c r="E223" s="19">
        <v>6504</v>
      </c>
      <c r="F223" s="19">
        <v>6566</v>
      </c>
      <c r="G223" s="19">
        <v>6594</v>
      </c>
      <c r="H223" s="19">
        <v>6782</v>
      </c>
      <c r="I223" s="20">
        <v>6785</v>
      </c>
      <c r="J223" s="59">
        <f t="shared" si="27"/>
        <v>423</v>
      </c>
      <c r="K223" s="48">
        <f t="shared" si="26"/>
        <v>0.06648852562087394</v>
      </c>
    </row>
    <row r="224" spans="1:11" ht="15">
      <c r="A224" s="17" t="s">
        <v>211</v>
      </c>
      <c r="B224" s="18">
        <v>8924</v>
      </c>
      <c r="C224" s="19">
        <v>8949</v>
      </c>
      <c r="D224" s="19">
        <v>9041</v>
      </c>
      <c r="E224" s="19">
        <v>9140</v>
      </c>
      <c r="F224" s="19">
        <v>9263</v>
      </c>
      <c r="G224" s="19">
        <v>9385</v>
      </c>
      <c r="H224" s="19">
        <v>9879</v>
      </c>
      <c r="I224" s="20">
        <v>10000</v>
      </c>
      <c r="J224" s="59">
        <f t="shared" si="27"/>
        <v>1076</v>
      </c>
      <c r="K224" s="48">
        <f t="shared" si="26"/>
        <v>0.12057373375168086</v>
      </c>
    </row>
    <row r="225" spans="1:11" ht="15">
      <c r="A225" s="17" t="s">
        <v>235</v>
      </c>
      <c r="B225" s="18">
        <v>106519</v>
      </c>
      <c r="C225" s="19">
        <v>106733</v>
      </c>
      <c r="D225" s="19">
        <v>107586</v>
      </c>
      <c r="E225" s="19">
        <v>108562</v>
      </c>
      <c r="F225" s="19">
        <v>109578</v>
      </c>
      <c r="G225" s="19">
        <v>110053</v>
      </c>
      <c r="H225" s="19">
        <v>110656</v>
      </c>
      <c r="I225" s="20">
        <v>110558</v>
      </c>
      <c r="J225" s="59">
        <f t="shared" si="27"/>
        <v>4039</v>
      </c>
      <c r="K225" s="48">
        <f t="shared" si="26"/>
        <v>0.037918117894460146</v>
      </c>
    </row>
    <row r="226" spans="1:11" ht="15">
      <c r="A226" s="17" t="s">
        <v>241</v>
      </c>
      <c r="B226" s="18">
        <v>59463</v>
      </c>
      <c r="C226" s="19">
        <v>59589</v>
      </c>
      <c r="D226" s="19">
        <v>59946</v>
      </c>
      <c r="E226" s="19">
        <v>60355</v>
      </c>
      <c r="F226" s="19">
        <v>60723</v>
      </c>
      <c r="G226" s="19">
        <v>60819</v>
      </c>
      <c r="H226" s="19">
        <v>60967</v>
      </c>
      <c r="I226" s="20">
        <v>60840</v>
      </c>
      <c r="J226" s="59">
        <f t="shared" si="27"/>
        <v>1377</v>
      </c>
      <c r="K226" s="48">
        <f t="shared" si="26"/>
        <v>0.023157257454215225</v>
      </c>
    </row>
    <row r="227" spans="1:11" ht="15">
      <c r="A227" s="17" t="s">
        <v>239</v>
      </c>
      <c r="B227" s="18">
        <v>38499</v>
      </c>
      <c r="C227" s="19">
        <v>38569</v>
      </c>
      <c r="D227" s="19">
        <v>38893</v>
      </c>
      <c r="E227" s="19">
        <v>39255</v>
      </c>
      <c r="F227" s="19">
        <v>39451</v>
      </c>
      <c r="G227" s="19">
        <v>39581</v>
      </c>
      <c r="H227" s="19">
        <v>39703</v>
      </c>
      <c r="I227" s="20">
        <v>39697</v>
      </c>
      <c r="J227" s="59">
        <f t="shared" si="27"/>
        <v>1198</v>
      </c>
      <c r="K227" s="48">
        <f t="shared" si="26"/>
        <v>0.031117691368606978</v>
      </c>
    </row>
    <row r="228" spans="1:11" ht="15">
      <c r="A228" s="17" t="s">
        <v>231</v>
      </c>
      <c r="B228" s="18">
        <v>10110</v>
      </c>
      <c r="C228" s="19">
        <v>10112</v>
      </c>
      <c r="D228" s="19">
        <v>10219</v>
      </c>
      <c r="E228" s="19">
        <v>10349</v>
      </c>
      <c r="F228" s="19">
        <v>10455</v>
      </c>
      <c r="G228" s="19">
        <v>10528</v>
      </c>
      <c r="H228" s="19">
        <v>10642</v>
      </c>
      <c r="I228" s="20">
        <v>10655</v>
      </c>
      <c r="J228" s="59">
        <f t="shared" si="27"/>
        <v>545</v>
      </c>
      <c r="K228" s="48">
        <f t="shared" si="26"/>
        <v>0.05390702274975272</v>
      </c>
    </row>
    <row r="229" spans="1:11" ht="15">
      <c r="A229" s="17" t="s">
        <v>243</v>
      </c>
      <c r="B229" s="18">
        <v>56164</v>
      </c>
      <c r="C229" s="19">
        <v>56258</v>
      </c>
      <c r="D229" s="19">
        <v>56596</v>
      </c>
      <c r="E229" s="19">
        <v>56982</v>
      </c>
      <c r="F229" s="19">
        <v>57139</v>
      </c>
      <c r="G229" s="19">
        <v>57116</v>
      </c>
      <c r="H229" s="19">
        <v>57333</v>
      </c>
      <c r="I229" s="20">
        <v>57213</v>
      </c>
      <c r="J229" s="59">
        <f t="shared" si="27"/>
        <v>1049</v>
      </c>
      <c r="K229" s="48">
        <f t="shared" si="26"/>
        <v>0.018677444626451108</v>
      </c>
    </row>
    <row r="230" spans="1:11" ht="15">
      <c r="A230" s="17" t="s">
        <v>229</v>
      </c>
      <c r="B230" s="18">
        <v>26987</v>
      </c>
      <c r="C230" s="19">
        <v>27042</v>
      </c>
      <c r="D230" s="19">
        <v>27258</v>
      </c>
      <c r="E230" s="19">
        <v>27456</v>
      </c>
      <c r="F230" s="19">
        <v>27756</v>
      </c>
      <c r="G230" s="19">
        <v>27902</v>
      </c>
      <c r="H230" s="19">
        <v>27906</v>
      </c>
      <c r="I230" s="20">
        <v>27928</v>
      </c>
      <c r="J230" s="59">
        <f t="shared" si="27"/>
        <v>941</v>
      </c>
      <c r="K230" s="48">
        <f t="shared" si="26"/>
        <v>0.0348686404565161</v>
      </c>
    </row>
    <row r="231" spans="1:11" ht="15">
      <c r="A231" s="17" t="s">
        <v>194</v>
      </c>
      <c r="B231" s="18">
        <v>32997</v>
      </c>
      <c r="C231" s="19">
        <v>33076</v>
      </c>
      <c r="D231" s="19">
        <v>33385</v>
      </c>
      <c r="E231" s="19">
        <v>33810</v>
      </c>
      <c r="F231" s="19">
        <v>35286</v>
      </c>
      <c r="G231" s="19">
        <v>35612</v>
      </c>
      <c r="H231" s="19">
        <v>36131</v>
      </c>
      <c r="I231" s="20">
        <v>36137</v>
      </c>
      <c r="J231" s="59">
        <f t="shared" si="27"/>
        <v>3140</v>
      </c>
      <c r="K231" s="48">
        <f aca="true" t="shared" si="28" ref="K231:K262">J231/B231</f>
        <v>0.09516016607570385</v>
      </c>
    </row>
    <row r="232" spans="1:11" ht="15">
      <c r="A232" s="17" t="s">
        <v>228</v>
      </c>
      <c r="B232" s="18">
        <v>85119</v>
      </c>
      <c r="C232" s="19">
        <v>85405</v>
      </c>
      <c r="D232" s="19">
        <v>85897</v>
      </c>
      <c r="E232" s="19">
        <v>87186</v>
      </c>
      <c r="F232" s="19">
        <v>87786</v>
      </c>
      <c r="G232" s="19">
        <v>88510</v>
      </c>
      <c r="H232" s="19">
        <v>88978</v>
      </c>
      <c r="I232" s="20">
        <v>89045</v>
      </c>
      <c r="J232" s="59">
        <f t="shared" si="27"/>
        <v>3926</v>
      </c>
      <c r="K232" s="48">
        <f t="shared" si="28"/>
        <v>0.04612366216708373</v>
      </c>
    </row>
    <row r="233" spans="1:11" ht="15">
      <c r="A233" s="17" t="s">
        <v>224</v>
      </c>
      <c r="B233" s="18">
        <v>14892</v>
      </c>
      <c r="C233" s="19">
        <v>14935</v>
      </c>
      <c r="D233" s="19">
        <v>15102</v>
      </c>
      <c r="E233" s="19">
        <v>15273</v>
      </c>
      <c r="F233" s="19">
        <v>15395</v>
      </c>
      <c r="G233" s="19">
        <v>15488</v>
      </c>
      <c r="H233" s="19">
        <v>15590</v>
      </c>
      <c r="I233" s="20">
        <v>15646</v>
      </c>
      <c r="J233" s="59">
        <f t="shared" si="27"/>
        <v>754</v>
      </c>
      <c r="K233" s="48">
        <f t="shared" si="28"/>
        <v>0.050631211388665054</v>
      </c>
    </row>
    <row r="234" spans="1:11" ht="15">
      <c r="A234" s="17" t="s">
        <v>223</v>
      </c>
      <c r="B234" s="18">
        <v>11497</v>
      </c>
      <c r="C234" s="19">
        <v>11536</v>
      </c>
      <c r="D234" s="19">
        <v>11692</v>
      </c>
      <c r="E234" s="19">
        <v>11845</v>
      </c>
      <c r="F234" s="19">
        <v>11970</v>
      </c>
      <c r="G234" s="19">
        <v>12051</v>
      </c>
      <c r="H234" s="19">
        <v>12129</v>
      </c>
      <c r="I234" s="20">
        <v>12152</v>
      </c>
      <c r="J234" s="59">
        <f t="shared" si="27"/>
        <v>655</v>
      </c>
      <c r="K234" s="48">
        <f t="shared" si="28"/>
        <v>0.05697138383926242</v>
      </c>
    </row>
    <row r="235" spans="1:11" ht="15">
      <c r="A235" s="17" t="s">
        <v>236</v>
      </c>
      <c r="B235" s="18">
        <v>24733</v>
      </c>
      <c r="C235" s="19">
        <v>24787</v>
      </c>
      <c r="D235" s="19">
        <v>24996</v>
      </c>
      <c r="E235" s="19">
        <v>25209</v>
      </c>
      <c r="F235" s="19">
        <v>25375</v>
      </c>
      <c r="G235" s="19">
        <v>25437</v>
      </c>
      <c r="H235" s="19">
        <v>25616</v>
      </c>
      <c r="I235" s="20">
        <v>25834</v>
      </c>
      <c r="J235" s="59">
        <f t="shared" si="27"/>
        <v>1101</v>
      </c>
      <c r="K235" s="48">
        <f t="shared" si="28"/>
        <v>0.044515424736182425</v>
      </c>
    </row>
    <row r="236" spans="1:11" ht="15">
      <c r="A236" s="17" t="s">
        <v>226</v>
      </c>
      <c r="B236" s="18">
        <v>4119</v>
      </c>
      <c r="C236" s="19">
        <v>4127</v>
      </c>
      <c r="D236" s="19">
        <v>4167</v>
      </c>
      <c r="E236" s="19">
        <v>4199</v>
      </c>
      <c r="F236" s="19">
        <v>4246</v>
      </c>
      <c r="G236" s="19">
        <v>4273</v>
      </c>
      <c r="H236" s="19">
        <v>4287</v>
      </c>
      <c r="I236" s="20">
        <v>4288</v>
      </c>
      <c r="J236" s="59">
        <f t="shared" si="27"/>
        <v>169</v>
      </c>
      <c r="K236" s="48">
        <f t="shared" si="28"/>
        <v>0.041029376062151006</v>
      </c>
    </row>
    <row r="237" spans="1:11" ht="15">
      <c r="A237" s="17" t="s">
        <v>242</v>
      </c>
      <c r="B237" s="18">
        <v>7211</v>
      </c>
      <c r="C237" s="19">
        <v>7300</v>
      </c>
      <c r="D237" s="19">
        <v>7484</v>
      </c>
      <c r="E237" s="19">
        <v>7607</v>
      </c>
      <c r="F237" s="19">
        <v>7333</v>
      </c>
      <c r="G237" s="19">
        <v>7327</v>
      </c>
      <c r="H237" s="19">
        <v>7425</v>
      </c>
      <c r="I237" s="20">
        <v>7464</v>
      </c>
      <c r="J237" s="59">
        <f t="shared" si="27"/>
        <v>253</v>
      </c>
      <c r="K237" s="48">
        <f t="shared" si="28"/>
        <v>0.035085286368048814</v>
      </c>
    </row>
    <row r="238" spans="1:11" ht="15">
      <c r="A238" s="17" t="s">
        <v>219</v>
      </c>
      <c r="B238" s="18">
        <v>75725</v>
      </c>
      <c r="C238" s="19">
        <v>75903</v>
      </c>
      <c r="D238" s="19">
        <v>76791</v>
      </c>
      <c r="E238" s="19">
        <v>77805</v>
      </c>
      <c r="F238" s="19">
        <v>78956</v>
      </c>
      <c r="G238" s="19">
        <v>79312</v>
      </c>
      <c r="H238" s="19">
        <v>80184</v>
      </c>
      <c r="I238" s="20">
        <v>81322</v>
      </c>
      <c r="J238" s="59">
        <f t="shared" si="27"/>
        <v>5597</v>
      </c>
      <c r="K238" s="48">
        <f t="shared" si="28"/>
        <v>0.07391218223836249</v>
      </c>
    </row>
    <row r="239" spans="1:11" ht="15">
      <c r="A239" s="17" t="s">
        <v>240</v>
      </c>
      <c r="B239" s="18">
        <v>21275</v>
      </c>
      <c r="C239" s="19">
        <v>21320</v>
      </c>
      <c r="D239" s="19">
        <v>21463</v>
      </c>
      <c r="E239" s="19">
        <v>21631</v>
      </c>
      <c r="F239" s="19">
        <v>21785</v>
      </c>
      <c r="G239" s="19">
        <v>21859</v>
      </c>
      <c r="H239" s="19">
        <v>21935</v>
      </c>
      <c r="I239" s="20">
        <v>21953</v>
      </c>
      <c r="J239" s="59">
        <f t="shared" si="27"/>
        <v>678</v>
      </c>
      <c r="K239" s="48">
        <f t="shared" si="28"/>
        <v>0.0318683901292597</v>
      </c>
    </row>
    <row r="240" spans="1:11" ht="15">
      <c r="A240" s="17" t="s">
        <v>198</v>
      </c>
      <c r="B240" s="18">
        <v>6586</v>
      </c>
      <c r="C240" s="19">
        <v>6631</v>
      </c>
      <c r="D240" s="19">
        <v>6760</v>
      </c>
      <c r="E240" s="19">
        <v>6880</v>
      </c>
      <c r="F240" s="19">
        <v>6962</v>
      </c>
      <c r="G240" s="19">
        <v>7072</v>
      </c>
      <c r="H240" s="19">
        <v>7101</v>
      </c>
      <c r="I240" s="20">
        <v>7107</v>
      </c>
      <c r="J240" s="59">
        <f t="shared" si="27"/>
        <v>521</v>
      </c>
      <c r="K240" s="48">
        <f t="shared" si="28"/>
        <v>0.07910719708472518</v>
      </c>
    </row>
    <row r="241" spans="1:11" ht="15">
      <c r="A241" s="17" t="s">
        <v>203</v>
      </c>
      <c r="B241" s="18">
        <v>17659</v>
      </c>
      <c r="C241" s="19">
        <v>17697</v>
      </c>
      <c r="D241" s="19">
        <v>17924</v>
      </c>
      <c r="E241" s="19">
        <v>18124</v>
      </c>
      <c r="F241" s="19">
        <v>18374</v>
      </c>
      <c r="G241" s="19">
        <v>18701</v>
      </c>
      <c r="H241" s="19">
        <v>18838</v>
      </c>
      <c r="I241" s="20">
        <v>18897</v>
      </c>
      <c r="J241" s="59">
        <f t="shared" si="27"/>
        <v>1238</v>
      </c>
      <c r="K241" s="48">
        <f t="shared" si="28"/>
        <v>0.07010589501104253</v>
      </c>
    </row>
    <row r="242" spans="1:11" ht="15">
      <c r="A242" s="17" t="s">
        <v>215</v>
      </c>
      <c r="B242" s="18">
        <v>28953</v>
      </c>
      <c r="C242" s="19">
        <v>29083</v>
      </c>
      <c r="D242" s="19">
        <v>29377</v>
      </c>
      <c r="E242" s="19">
        <v>29874</v>
      </c>
      <c r="F242" s="19">
        <v>30058</v>
      </c>
      <c r="G242" s="19">
        <v>30238</v>
      </c>
      <c r="H242" s="19">
        <v>30743</v>
      </c>
      <c r="I242" s="20">
        <v>30906</v>
      </c>
      <c r="J242" s="59">
        <f t="shared" si="27"/>
        <v>1953</v>
      </c>
      <c r="K242" s="48">
        <f t="shared" si="28"/>
        <v>0.06745414982903326</v>
      </c>
    </row>
    <row r="243" spans="1:11" ht="15">
      <c r="A243" s="17" t="s">
        <v>209</v>
      </c>
      <c r="B243" s="18">
        <v>8926</v>
      </c>
      <c r="C243" s="19">
        <v>8972</v>
      </c>
      <c r="D243" s="19">
        <v>9062</v>
      </c>
      <c r="E243" s="19">
        <v>9173</v>
      </c>
      <c r="F243" s="19">
        <v>9264</v>
      </c>
      <c r="G243" s="19">
        <v>9388</v>
      </c>
      <c r="H243" s="19">
        <v>9485</v>
      </c>
      <c r="I243" s="20">
        <v>9524</v>
      </c>
      <c r="J243" s="59">
        <f t="shared" si="27"/>
        <v>598</v>
      </c>
      <c r="K243" s="48">
        <f t="shared" si="28"/>
        <v>0.06699529464485772</v>
      </c>
    </row>
    <row r="244" spans="1:11" ht="15">
      <c r="A244" s="17" t="s">
        <v>195</v>
      </c>
      <c r="B244" s="18">
        <v>11292</v>
      </c>
      <c r="C244" s="19">
        <v>11390</v>
      </c>
      <c r="D244" s="19">
        <v>11782</v>
      </c>
      <c r="E244" s="19">
        <v>11957</v>
      </c>
      <c r="F244" s="19">
        <v>12073</v>
      </c>
      <c r="G244" s="19">
        <v>12133</v>
      </c>
      <c r="H244" s="19">
        <v>12231</v>
      </c>
      <c r="I244" s="20">
        <v>12318</v>
      </c>
      <c r="J244" s="59">
        <f t="shared" si="27"/>
        <v>1026</v>
      </c>
      <c r="K244" s="48">
        <f t="shared" si="28"/>
        <v>0.09086078639744952</v>
      </c>
    </row>
    <row r="245" spans="1:11" ht="15">
      <c r="A245" s="17" t="s">
        <v>199</v>
      </c>
      <c r="B245" s="18">
        <v>25095</v>
      </c>
      <c r="C245" s="19">
        <v>25166</v>
      </c>
      <c r="D245" s="19">
        <v>25414</v>
      </c>
      <c r="E245" s="19">
        <v>25603</v>
      </c>
      <c r="F245" s="19">
        <v>26126</v>
      </c>
      <c r="G245" s="19">
        <v>26696</v>
      </c>
      <c r="H245" s="19">
        <v>26782</v>
      </c>
      <c r="I245" s="20">
        <v>26753</v>
      </c>
      <c r="J245" s="59">
        <f t="shared" si="27"/>
        <v>1658</v>
      </c>
      <c r="K245" s="48">
        <f t="shared" si="28"/>
        <v>0.06606893803546524</v>
      </c>
    </row>
    <row r="246" spans="1:11" ht="15">
      <c r="A246" s="17" t="s">
        <v>225</v>
      </c>
      <c r="B246" s="18">
        <v>60628</v>
      </c>
      <c r="C246" s="19">
        <v>60876</v>
      </c>
      <c r="D246" s="19">
        <v>61335</v>
      </c>
      <c r="E246" s="19">
        <v>62003</v>
      </c>
      <c r="F246" s="19">
        <v>62366</v>
      </c>
      <c r="G246" s="19">
        <v>63043</v>
      </c>
      <c r="H246" s="19">
        <v>63022</v>
      </c>
      <c r="I246" s="20">
        <v>63002</v>
      </c>
      <c r="J246" s="59">
        <f t="shared" si="27"/>
        <v>2374</v>
      </c>
      <c r="K246" s="48">
        <f t="shared" si="28"/>
        <v>0.03915682522926701</v>
      </c>
    </row>
    <row r="247" spans="1:11" ht="15">
      <c r="A247" s="17" t="s">
        <v>197</v>
      </c>
      <c r="B247" s="18">
        <v>31914</v>
      </c>
      <c r="C247" s="19">
        <v>31993</v>
      </c>
      <c r="D247" s="19">
        <v>32226</v>
      </c>
      <c r="E247" s="19">
        <v>32893</v>
      </c>
      <c r="F247" s="19">
        <v>33093</v>
      </c>
      <c r="G247" s="19">
        <v>34073</v>
      </c>
      <c r="H247" s="19">
        <v>34212</v>
      </c>
      <c r="I247" s="20">
        <v>35025</v>
      </c>
      <c r="J247" s="59">
        <f t="shared" si="27"/>
        <v>3111</v>
      </c>
      <c r="K247" s="48">
        <f t="shared" si="28"/>
        <v>0.0974807294604249</v>
      </c>
    </row>
    <row r="248" spans="1:11" ht="15">
      <c r="A248" s="17" t="s">
        <v>221</v>
      </c>
      <c r="B248" s="18">
        <v>12994</v>
      </c>
      <c r="C248" s="19">
        <v>13026</v>
      </c>
      <c r="D248" s="19">
        <v>13153</v>
      </c>
      <c r="E248" s="19">
        <v>13298</v>
      </c>
      <c r="F248" s="19">
        <v>13465</v>
      </c>
      <c r="G248" s="19">
        <v>13522</v>
      </c>
      <c r="H248" s="19">
        <v>13644</v>
      </c>
      <c r="I248" s="20">
        <v>13827</v>
      </c>
      <c r="J248" s="59">
        <f t="shared" si="27"/>
        <v>833</v>
      </c>
      <c r="K248" s="48">
        <f t="shared" si="28"/>
        <v>0.06410651069724488</v>
      </c>
    </row>
    <row r="249" spans="1:11" ht="15">
      <c r="A249" s="17" t="s">
        <v>193</v>
      </c>
      <c r="B249" s="18">
        <v>21951</v>
      </c>
      <c r="C249" s="19">
        <v>22034</v>
      </c>
      <c r="D249" s="19">
        <v>22449</v>
      </c>
      <c r="E249" s="19">
        <v>23233</v>
      </c>
      <c r="F249" s="19">
        <v>23667</v>
      </c>
      <c r="G249" s="19">
        <v>24012</v>
      </c>
      <c r="H249" s="19">
        <v>24131</v>
      </c>
      <c r="I249" s="20">
        <v>24232</v>
      </c>
      <c r="J249" s="59">
        <f t="shared" si="27"/>
        <v>2281</v>
      </c>
      <c r="K249" s="48">
        <f t="shared" si="28"/>
        <v>0.10391326135483576</v>
      </c>
    </row>
    <row r="250" spans="1:11" ht="15">
      <c r="A250" s="17" t="s">
        <v>202</v>
      </c>
      <c r="B250" s="18">
        <v>11259</v>
      </c>
      <c r="C250" s="19">
        <v>11364</v>
      </c>
      <c r="D250" s="19">
        <v>11516</v>
      </c>
      <c r="E250" s="19">
        <v>11712</v>
      </c>
      <c r="F250" s="19">
        <v>11888</v>
      </c>
      <c r="G250" s="19">
        <v>11955</v>
      </c>
      <c r="H250" s="19">
        <v>12063</v>
      </c>
      <c r="I250" s="20">
        <v>12111</v>
      </c>
      <c r="J250" s="59">
        <f t="shared" si="27"/>
        <v>852</v>
      </c>
      <c r="K250" s="48">
        <f t="shared" si="28"/>
        <v>0.07567279509725552</v>
      </c>
    </row>
    <row r="251" spans="1:11" ht="15">
      <c r="A251" s="17" t="s">
        <v>214</v>
      </c>
      <c r="B251" s="18">
        <v>22325</v>
      </c>
      <c r="C251" s="19">
        <v>22391</v>
      </c>
      <c r="D251" s="19">
        <v>22676</v>
      </c>
      <c r="E251" s="19">
        <v>22961</v>
      </c>
      <c r="F251" s="19">
        <v>23177</v>
      </c>
      <c r="G251" s="19">
        <v>23323</v>
      </c>
      <c r="H251" s="19">
        <v>23468</v>
      </c>
      <c r="I251" s="20">
        <v>23570</v>
      </c>
      <c r="J251" s="59">
        <f t="shared" si="27"/>
        <v>1245</v>
      </c>
      <c r="K251" s="48">
        <f t="shared" si="28"/>
        <v>0.05576707726763718</v>
      </c>
    </row>
    <row r="252" spans="1:11" ht="15">
      <c r="A252" s="21" t="s">
        <v>222</v>
      </c>
      <c r="B252" s="18">
        <v>21374</v>
      </c>
      <c r="C252" s="23">
        <v>21459</v>
      </c>
      <c r="D252" s="23">
        <v>21743</v>
      </c>
      <c r="E252" s="23">
        <v>22087</v>
      </c>
      <c r="F252" s="23">
        <v>22382</v>
      </c>
      <c r="G252" s="23">
        <v>22541</v>
      </c>
      <c r="H252" s="23">
        <v>22685</v>
      </c>
      <c r="I252" s="20">
        <v>22808</v>
      </c>
      <c r="J252" s="59">
        <f t="shared" si="27"/>
        <v>1434</v>
      </c>
      <c r="K252" s="48">
        <f t="shared" si="28"/>
        <v>0.06709085805183869</v>
      </c>
    </row>
    <row r="253" spans="1:11" ht="15">
      <c r="A253" s="29" t="s">
        <v>238</v>
      </c>
      <c r="B253" s="22">
        <v>38134</v>
      </c>
      <c r="C253" s="30">
        <v>38301</v>
      </c>
      <c r="D253" s="30">
        <v>38641</v>
      </c>
      <c r="E253" s="30">
        <v>38866</v>
      </c>
      <c r="F253" s="30">
        <v>39126</v>
      </c>
      <c r="G253" s="30">
        <v>39228</v>
      </c>
      <c r="H253" s="30">
        <v>39421</v>
      </c>
      <c r="I253" s="31">
        <v>39452</v>
      </c>
      <c r="J253" s="62">
        <f t="shared" si="27"/>
        <v>1318</v>
      </c>
      <c r="K253" s="51">
        <f t="shared" si="28"/>
        <v>0.03456233282634919</v>
      </c>
    </row>
    <row r="254" spans="1:11" ht="15">
      <c r="A254" s="33"/>
      <c r="B254" s="33"/>
      <c r="C254" s="33"/>
      <c r="D254" s="33"/>
      <c r="E254" s="33"/>
      <c r="F254" s="33"/>
      <c r="G254" s="33"/>
      <c r="H254" s="33"/>
      <c r="I254" s="14"/>
      <c r="J254" s="58"/>
      <c r="K254" s="52"/>
    </row>
    <row r="255" spans="1:11" s="3" customFormat="1" ht="15.75" thickBot="1">
      <c r="A255" s="12" t="s">
        <v>244</v>
      </c>
      <c r="B255" s="13">
        <f>B256</f>
        <v>10172</v>
      </c>
      <c r="C255" s="13">
        <f aca="true" t="shared" si="29" ref="C255:I255">C256</f>
        <v>10164</v>
      </c>
      <c r="D255" s="13">
        <f t="shared" si="29"/>
        <v>10137</v>
      </c>
      <c r="E255" s="13">
        <f t="shared" si="29"/>
        <v>10312</v>
      </c>
      <c r="F255" s="13">
        <f t="shared" si="29"/>
        <v>10529</v>
      </c>
      <c r="G255" s="13">
        <f t="shared" si="29"/>
        <v>10765</v>
      </c>
      <c r="H255" s="12">
        <f t="shared" si="29"/>
        <v>10858</v>
      </c>
      <c r="I255" s="12">
        <f t="shared" si="29"/>
        <v>11008</v>
      </c>
      <c r="J255" s="57">
        <f>I255-B255</f>
        <v>836</v>
      </c>
      <c r="K255" s="46">
        <f>J255/B255</f>
        <v>0.08218639402280771</v>
      </c>
    </row>
    <row r="256" spans="1:11" ht="15.75" thickTop="1">
      <c r="A256" s="40" t="s">
        <v>245</v>
      </c>
      <c r="B256" s="41">
        <v>10172</v>
      </c>
      <c r="C256" s="41">
        <v>10164</v>
      </c>
      <c r="D256" s="41">
        <v>10137</v>
      </c>
      <c r="E256" s="41">
        <v>10312</v>
      </c>
      <c r="F256" s="41">
        <v>10529</v>
      </c>
      <c r="G256" s="41">
        <v>10765</v>
      </c>
      <c r="H256" s="41">
        <v>10858</v>
      </c>
      <c r="I256" s="42">
        <v>11008</v>
      </c>
      <c r="J256" s="66">
        <f>I256-B256</f>
        <v>836</v>
      </c>
      <c r="K256" s="55">
        <f>J256/B256</f>
        <v>0.08218639402280771</v>
      </c>
    </row>
    <row r="257" spans="1:11" ht="15">
      <c r="A257" s="33"/>
      <c r="B257" s="33"/>
      <c r="C257" s="33"/>
      <c r="D257" s="33"/>
      <c r="E257" s="33"/>
      <c r="F257" s="33"/>
      <c r="G257" s="33"/>
      <c r="H257" s="33"/>
      <c r="I257" s="14"/>
      <c r="J257" s="58"/>
      <c r="K257" s="52"/>
    </row>
    <row r="258" spans="1:11" s="3" customFormat="1" ht="15.75" thickBot="1">
      <c r="A258" s="12" t="s">
        <v>246</v>
      </c>
      <c r="B258" s="13">
        <f>SUM(B259:B286)</f>
        <v>670985</v>
      </c>
      <c r="C258" s="13">
        <f aca="true" t="shared" si="30" ref="C258:I258">SUM(C259:C286)</f>
        <v>673106</v>
      </c>
      <c r="D258" s="13">
        <f t="shared" si="30"/>
        <v>678262</v>
      </c>
      <c r="E258" s="13">
        <f t="shared" si="30"/>
        <v>683121</v>
      </c>
      <c r="F258" s="13">
        <f t="shared" si="30"/>
        <v>688749</v>
      </c>
      <c r="G258" s="13">
        <f t="shared" si="30"/>
        <v>692143</v>
      </c>
      <c r="H258" s="12">
        <f t="shared" si="30"/>
        <v>694895</v>
      </c>
      <c r="I258" s="12">
        <f t="shared" si="30"/>
        <v>697181</v>
      </c>
      <c r="J258" s="57">
        <f>I258-B258</f>
        <v>26196</v>
      </c>
      <c r="K258" s="46">
        <f aca="true" t="shared" si="31" ref="K258:K286">J258/B258</f>
        <v>0.039041111202187825</v>
      </c>
    </row>
    <row r="259" spans="1:11" ht="15.75" thickTop="1">
      <c r="A259" s="17" t="s">
        <v>269</v>
      </c>
      <c r="B259" s="28">
        <v>4354</v>
      </c>
      <c r="C259" s="19">
        <v>4363</v>
      </c>
      <c r="D259" s="19">
        <v>4386</v>
      </c>
      <c r="E259" s="19">
        <v>4415</v>
      </c>
      <c r="F259" s="19">
        <v>4463</v>
      </c>
      <c r="G259" s="19">
        <v>4482</v>
      </c>
      <c r="H259" s="19">
        <v>4487</v>
      </c>
      <c r="I259" s="19">
        <v>4528</v>
      </c>
      <c r="J259" s="59">
        <f>I259-B259</f>
        <v>174</v>
      </c>
      <c r="K259" s="48">
        <f t="shared" si="31"/>
        <v>0.0399632521819017</v>
      </c>
    </row>
    <row r="260" spans="1:11" ht="15">
      <c r="A260" s="17" t="s">
        <v>266</v>
      </c>
      <c r="B260" s="18">
        <v>16412</v>
      </c>
      <c r="C260" s="19">
        <v>16447</v>
      </c>
      <c r="D260" s="19">
        <v>16509</v>
      </c>
      <c r="E260" s="19">
        <v>16631</v>
      </c>
      <c r="F260" s="19">
        <v>16773</v>
      </c>
      <c r="G260" s="19">
        <v>16846</v>
      </c>
      <c r="H260" s="19">
        <v>16936</v>
      </c>
      <c r="I260" s="19">
        <v>17012</v>
      </c>
      <c r="J260" s="59">
        <f aca="true" t="shared" si="32" ref="J260:J286">I260-B260</f>
        <v>600</v>
      </c>
      <c r="K260" s="48">
        <f t="shared" si="31"/>
        <v>0.0365586156470875</v>
      </c>
    </row>
    <row r="261" spans="1:11" ht="15">
      <c r="A261" s="17" t="s">
        <v>255</v>
      </c>
      <c r="B261" s="18">
        <v>35726</v>
      </c>
      <c r="C261" s="19">
        <v>35817</v>
      </c>
      <c r="D261" s="19">
        <v>36095</v>
      </c>
      <c r="E261" s="19">
        <v>36463</v>
      </c>
      <c r="F261" s="19">
        <v>36942</v>
      </c>
      <c r="G261" s="19">
        <v>37346</v>
      </c>
      <c r="H261" s="19">
        <v>37334</v>
      </c>
      <c r="I261" s="19">
        <v>37297</v>
      </c>
      <c r="J261" s="59">
        <f t="shared" si="32"/>
        <v>1571</v>
      </c>
      <c r="K261" s="48">
        <f t="shared" si="31"/>
        <v>0.043973576666853274</v>
      </c>
    </row>
    <row r="262" spans="1:11" ht="15">
      <c r="A262" s="17" t="s">
        <v>273</v>
      </c>
      <c r="B262" s="18">
        <v>58683</v>
      </c>
      <c r="C262" s="19">
        <v>58762</v>
      </c>
      <c r="D262" s="19">
        <v>58900</v>
      </c>
      <c r="E262" s="19">
        <v>59002</v>
      </c>
      <c r="F262" s="19">
        <v>59306</v>
      </c>
      <c r="G262" s="19">
        <v>59309</v>
      </c>
      <c r="H262" s="19">
        <v>59106</v>
      </c>
      <c r="I262" s="19">
        <v>59126</v>
      </c>
      <c r="J262" s="59">
        <f t="shared" si="32"/>
        <v>443</v>
      </c>
      <c r="K262" s="48">
        <f t="shared" si="31"/>
        <v>0.007549034643763952</v>
      </c>
    </row>
    <row r="263" spans="1:11" ht="15">
      <c r="A263" s="17" t="s">
        <v>256</v>
      </c>
      <c r="B263" s="18">
        <v>21581</v>
      </c>
      <c r="C263" s="19">
        <v>21638</v>
      </c>
      <c r="D263" s="19">
        <v>21779</v>
      </c>
      <c r="E263" s="19">
        <v>21985</v>
      </c>
      <c r="F263" s="19">
        <v>22252</v>
      </c>
      <c r="G263" s="19">
        <v>22528</v>
      </c>
      <c r="H263" s="19">
        <v>22774</v>
      </c>
      <c r="I263" s="19">
        <v>23252</v>
      </c>
      <c r="J263" s="59">
        <f t="shared" si="32"/>
        <v>1671</v>
      </c>
      <c r="K263" s="48">
        <f t="shared" si="31"/>
        <v>0.07742922014735183</v>
      </c>
    </row>
    <row r="264" spans="1:11" ht="15">
      <c r="A264" s="17" t="s">
        <v>247</v>
      </c>
      <c r="B264" s="18">
        <v>7540</v>
      </c>
      <c r="C264" s="19">
        <v>7549</v>
      </c>
      <c r="D264" s="19">
        <v>8140</v>
      </c>
      <c r="E264" s="19">
        <v>8206</v>
      </c>
      <c r="F264" s="19">
        <v>8282</v>
      </c>
      <c r="G264" s="19">
        <v>8330</v>
      </c>
      <c r="H264" s="19">
        <v>8374</v>
      </c>
      <c r="I264" s="19">
        <v>8431</v>
      </c>
      <c r="J264" s="59">
        <f t="shared" si="32"/>
        <v>891</v>
      </c>
      <c r="K264" s="48">
        <f t="shared" si="31"/>
        <v>0.11816976127320955</v>
      </c>
    </row>
    <row r="265" spans="1:11" ht="15">
      <c r="A265" s="17" t="s">
        <v>264</v>
      </c>
      <c r="B265" s="18">
        <v>24726</v>
      </c>
      <c r="C265" s="19">
        <v>24817</v>
      </c>
      <c r="D265" s="19">
        <v>24886</v>
      </c>
      <c r="E265" s="19">
        <v>25066</v>
      </c>
      <c r="F265" s="19">
        <v>25300</v>
      </c>
      <c r="G265" s="19">
        <v>25373</v>
      </c>
      <c r="H265" s="19">
        <v>25290</v>
      </c>
      <c r="I265" s="19">
        <v>25263</v>
      </c>
      <c r="J265" s="59">
        <f t="shared" si="32"/>
        <v>537</v>
      </c>
      <c r="K265" s="48">
        <f t="shared" si="31"/>
        <v>0.021718029604464936</v>
      </c>
    </row>
    <row r="266" spans="1:11" ht="15">
      <c r="A266" s="17" t="s">
        <v>250</v>
      </c>
      <c r="B266" s="18">
        <v>5591</v>
      </c>
      <c r="C266" s="19">
        <v>5605</v>
      </c>
      <c r="D266" s="19">
        <v>5671</v>
      </c>
      <c r="E266" s="19">
        <v>5734</v>
      </c>
      <c r="F266" s="19">
        <v>5803</v>
      </c>
      <c r="G266" s="19">
        <v>5878</v>
      </c>
      <c r="H266" s="19">
        <v>5948</v>
      </c>
      <c r="I266" s="19">
        <v>5983</v>
      </c>
      <c r="J266" s="59">
        <f t="shared" si="32"/>
        <v>392</v>
      </c>
      <c r="K266" s="48">
        <f t="shared" si="31"/>
        <v>0.07011268109461635</v>
      </c>
    </row>
    <row r="267" spans="1:11" ht="15">
      <c r="A267" s="17" t="s">
        <v>263</v>
      </c>
      <c r="B267" s="18">
        <v>16873</v>
      </c>
      <c r="C267" s="19">
        <v>16913</v>
      </c>
      <c r="D267" s="19">
        <v>16992</v>
      </c>
      <c r="E267" s="19">
        <v>17127</v>
      </c>
      <c r="F267" s="19">
        <v>17296</v>
      </c>
      <c r="G267" s="19">
        <v>17387</v>
      </c>
      <c r="H267" s="19">
        <v>17434</v>
      </c>
      <c r="I267" s="19">
        <v>17519</v>
      </c>
      <c r="J267" s="59">
        <f t="shared" si="32"/>
        <v>646</v>
      </c>
      <c r="K267" s="48">
        <f t="shared" si="31"/>
        <v>0.03828601908374326</v>
      </c>
    </row>
    <row r="268" spans="1:11" ht="15">
      <c r="A268" s="17" t="s">
        <v>258</v>
      </c>
      <c r="B268" s="18">
        <v>31633</v>
      </c>
      <c r="C268" s="19">
        <v>31857</v>
      </c>
      <c r="D268" s="19">
        <v>32238</v>
      </c>
      <c r="E268" s="19">
        <v>32438</v>
      </c>
      <c r="F268" s="19">
        <v>32753</v>
      </c>
      <c r="G268" s="19">
        <v>32965</v>
      </c>
      <c r="H268" s="19">
        <v>33091</v>
      </c>
      <c r="I268" s="19">
        <v>33150</v>
      </c>
      <c r="J268" s="59">
        <f t="shared" si="32"/>
        <v>1517</v>
      </c>
      <c r="K268" s="48">
        <f t="shared" si="31"/>
        <v>0.047956248221793694</v>
      </c>
    </row>
    <row r="269" spans="1:11" ht="15">
      <c r="A269" s="17" t="s">
        <v>270</v>
      </c>
      <c r="B269" s="18">
        <v>10806</v>
      </c>
      <c r="C269" s="19">
        <v>10827</v>
      </c>
      <c r="D269" s="19">
        <v>10872</v>
      </c>
      <c r="E269" s="19">
        <v>10935</v>
      </c>
      <c r="F269" s="19">
        <v>10989</v>
      </c>
      <c r="G269" s="19">
        <v>11029</v>
      </c>
      <c r="H269" s="19">
        <v>11033</v>
      </c>
      <c r="I269" s="19">
        <v>11022</v>
      </c>
      <c r="J269" s="59">
        <f t="shared" si="32"/>
        <v>216</v>
      </c>
      <c r="K269" s="48">
        <f t="shared" si="31"/>
        <v>0.019988895058300944</v>
      </c>
    </row>
    <row r="270" spans="1:11" ht="15">
      <c r="A270" s="17" t="s">
        <v>262</v>
      </c>
      <c r="B270" s="18">
        <v>12027</v>
      </c>
      <c r="C270" s="19">
        <v>12056</v>
      </c>
      <c r="D270" s="19">
        <v>12127</v>
      </c>
      <c r="E270" s="19">
        <v>12237</v>
      </c>
      <c r="F270" s="19">
        <v>12325</v>
      </c>
      <c r="G270" s="19">
        <v>12397</v>
      </c>
      <c r="H270" s="19">
        <v>12698</v>
      </c>
      <c r="I270" s="19">
        <v>12888</v>
      </c>
      <c r="J270" s="59">
        <f t="shared" si="32"/>
        <v>861</v>
      </c>
      <c r="K270" s="48">
        <f t="shared" si="31"/>
        <v>0.0715889249189324</v>
      </c>
    </row>
    <row r="271" spans="1:11" ht="15">
      <c r="A271" s="17" t="s">
        <v>261</v>
      </c>
      <c r="B271" s="18">
        <v>12754</v>
      </c>
      <c r="C271" s="19">
        <v>12786</v>
      </c>
      <c r="D271" s="19">
        <v>12831</v>
      </c>
      <c r="E271" s="19">
        <v>12961</v>
      </c>
      <c r="F271" s="19">
        <v>13049</v>
      </c>
      <c r="G271" s="19">
        <v>13168</v>
      </c>
      <c r="H271" s="19">
        <v>13226</v>
      </c>
      <c r="I271" s="19">
        <v>13308</v>
      </c>
      <c r="J271" s="59">
        <f t="shared" si="32"/>
        <v>554</v>
      </c>
      <c r="K271" s="48">
        <f t="shared" si="31"/>
        <v>0.0434373529872981</v>
      </c>
    </row>
    <row r="272" spans="1:11" ht="15">
      <c r="A272" s="17" t="s">
        <v>267</v>
      </c>
      <c r="B272" s="18">
        <v>7900</v>
      </c>
      <c r="C272" s="19">
        <v>7913</v>
      </c>
      <c r="D272" s="19">
        <v>7974</v>
      </c>
      <c r="E272" s="19">
        <v>8017</v>
      </c>
      <c r="F272" s="19">
        <v>8068</v>
      </c>
      <c r="G272" s="19">
        <v>8107</v>
      </c>
      <c r="H272" s="19">
        <v>8162</v>
      </c>
      <c r="I272" s="19">
        <v>8182</v>
      </c>
      <c r="J272" s="59">
        <f t="shared" si="32"/>
        <v>282</v>
      </c>
      <c r="K272" s="48">
        <f t="shared" si="31"/>
        <v>0.03569620253164557</v>
      </c>
    </row>
    <row r="273" spans="1:11" ht="15">
      <c r="A273" s="17" t="s">
        <v>272</v>
      </c>
      <c r="B273" s="18">
        <v>27012</v>
      </c>
      <c r="C273" s="19">
        <v>27064</v>
      </c>
      <c r="D273" s="19">
        <v>27121</v>
      </c>
      <c r="E273" s="19">
        <v>27235</v>
      </c>
      <c r="F273" s="19">
        <v>27348</v>
      </c>
      <c r="G273" s="19">
        <v>27415</v>
      </c>
      <c r="H273" s="19">
        <v>27408</v>
      </c>
      <c r="I273" s="19">
        <v>27351</v>
      </c>
      <c r="J273" s="59">
        <f t="shared" si="32"/>
        <v>339</v>
      </c>
      <c r="K273" s="48">
        <f t="shared" si="31"/>
        <v>0.012549977787649933</v>
      </c>
    </row>
    <row r="274" spans="1:11" ht="15">
      <c r="A274" s="17" t="s">
        <v>254</v>
      </c>
      <c r="B274" s="18">
        <v>28961</v>
      </c>
      <c r="C274" s="19">
        <v>29154</v>
      </c>
      <c r="D274" s="19">
        <v>29276</v>
      </c>
      <c r="E274" s="19">
        <v>29474</v>
      </c>
      <c r="F274" s="19">
        <v>29845</v>
      </c>
      <c r="G274" s="19">
        <v>30279</v>
      </c>
      <c r="H274" s="19">
        <v>30564</v>
      </c>
      <c r="I274" s="19">
        <v>30755</v>
      </c>
      <c r="J274" s="59">
        <f t="shared" si="32"/>
        <v>1794</v>
      </c>
      <c r="K274" s="48">
        <f t="shared" si="31"/>
        <v>0.06194537481440558</v>
      </c>
    </row>
    <row r="275" spans="1:11" ht="15">
      <c r="A275" s="17" t="s">
        <v>251</v>
      </c>
      <c r="B275" s="18">
        <v>11215</v>
      </c>
      <c r="C275" s="19">
        <v>11242</v>
      </c>
      <c r="D275" s="19">
        <v>11401</v>
      </c>
      <c r="E275" s="19">
        <v>11514</v>
      </c>
      <c r="F275" s="19">
        <v>11601</v>
      </c>
      <c r="G275" s="19">
        <v>11763</v>
      </c>
      <c r="H275" s="19">
        <v>11570</v>
      </c>
      <c r="I275" s="19">
        <v>11723</v>
      </c>
      <c r="J275" s="59">
        <f t="shared" si="32"/>
        <v>508</v>
      </c>
      <c r="K275" s="48">
        <f t="shared" si="31"/>
        <v>0.04529647793134195</v>
      </c>
    </row>
    <row r="276" spans="1:11" ht="15">
      <c r="A276" s="17" t="s">
        <v>271</v>
      </c>
      <c r="B276" s="18">
        <v>28609</v>
      </c>
      <c r="C276" s="19">
        <v>28650</v>
      </c>
      <c r="D276" s="19">
        <v>28715</v>
      </c>
      <c r="E276" s="19">
        <v>28848</v>
      </c>
      <c r="F276" s="19">
        <v>29004</v>
      </c>
      <c r="G276" s="19">
        <v>29078</v>
      </c>
      <c r="H276" s="19">
        <v>29028</v>
      </c>
      <c r="I276" s="19">
        <v>29097</v>
      </c>
      <c r="J276" s="59">
        <f t="shared" si="32"/>
        <v>488</v>
      </c>
      <c r="K276" s="48">
        <f t="shared" si="31"/>
        <v>0.017057569296375266</v>
      </c>
    </row>
    <row r="277" spans="1:11" ht="15">
      <c r="A277" s="17" t="s">
        <v>248</v>
      </c>
      <c r="B277" s="18">
        <v>8273</v>
      </c>
      <c r="C277" s="19">
        <v>8304</v>
      </c>
      <c r="D277" s="19">
        <v>8403</v>
      </c>
      <c r="E277" s="19">
        <v>8474</v>
      </c>
      <c r="F277" s="19">
        <v>8833</v>
      </c>
      <c r="G277" s="19">
        <v>8953</v>
      </c>
      <c r="H277" s="19">
        <v>9050</v>
      </c>
      <c r="I277" s="19">
        <v>9173</v>
      </c>
      <c r="J277" s="59">
        <f t="shared" si="32"/>
        <v>900</v>
      </c>
      <c r="K277" s="48">
        <f t="shared" si="31"/>
        <v>0.10878762238607519</v>
      </c>
    </row>
    <row r="278" spans="1:11" ht="15">
      <c r="A278" s="17" t="s">
        <v>274</v>
      </c>
      <c r="B278" s="18">
        <v>92266</v>
      </c>
      <c r="C278" s="19">
        <v>92455</v>
      </c>
      <c r="D278" s="19">
        <v>92524</v>
      </c>
      <c r="E278" s="19">
        <v>92866</v>
      </c>
      <c r="F278" s="19">
        <v>93305</v>
      </c>
      <c r="G278" s="19">
        <v>93384</v>
      </c>
      <c r="H278" s="19">
        <v>93462</v>
      </c>
      <c r="I278" s="19">
        <v>93688</v>
      </c>
      <c r="J278" s="59">
        <f t="shared" si="32"/>
        <v>1422</v>
      </c>
      <c r="K278" s="48">
        <f t="shared" si="31"/>
        <v>0.01541196106908287</v>
      </c>
    </row>
    <row r="279" spans="1:11" ht="15">
      <c r="A279" s="17" t="s">
        <v>253</v>
      </c>
      <c r="B279" s="18">
        <v>32100</v>
      </c>
      <c r="C279" s="19">
        <v>32434</v>
      </c>
      <c r="D279" s="19">
        <v>32768</v>
      </c>
      <c r="E279" s="19">
        <v>33268</v>
      </c>
      <c r="F279" s="19">
        <v>33506</v>
      </c>
      <c r="G279" s="19">
        <v>33615</v>
      </c>
      <c r="H279" s="19">
        <v>33626</v>
      </c>
      <c r="I279" s="19">
        <v>33610</v>
      </c>
      <c r="J279" s="59">
        <f t="shared" si="32"/>
        <v>1510</v>
      </c>
      <c r="K279" s="48">
        <f t="shared" si="31"/>
        <v>0.0470404984423676</v>
      </c>
    </row>
    <row r="280" spans="1:11" ht="15">
      <c r="A280" s="17" t="s">
        <v>265</v>
      </c>
      <c r="B280" s="18">
        <v>17555</v>
      </c>
      <c r="C280" s="19">
        <v>17589</v>
      </c>
      <c r="D280" s="19">
        <v>17873</v>
      </c>
      <c r="E280" s="19">
        <v>18001</v>
      </c>
      <c r="F280" s="19">
        <v>18187</v>
      </c>
      <c r="G280" s="19">
        <v>18273</v>
      </c>
      <c r="H280" s="19">
        <v>18286</v>
      </c>
      <c r="I280" s="19">
        <v>18286</v>
      </c>
      <c r="J280" s="59">
        <f t="shared" si="32"/>
        <v>731</v>
      </c>
      <c r="K280" s="48">
        <f t="shared" si="31"/>
        <v>0.041640558245514096</v>
      </c>
    </row>
    <row r="281" spans="1:11" ht="15">
      <c r="A281" s="17" t="s">
        <v>249</v>
      </c>
      <c r="B281" s="18">
        <v>26995</v>
      </c>
      <c r="C281" s="19">
        <v>27122</v>
      </c>
      <c r="D281" s="19">
        <v>27767</v>
      </c>
      <c r="E281" s="19">
        <v>27901</v>
      </c>
      <c r="F281" s="19">
        <v>28211</v>
      </c>
      <c r="G281" s="19">
        <v>28343</v>
      </c>
      <c r="H281" s="19">
        <v>28388</v>
      </c>
      <c r="I281" s="19">
        <v>28431</v>
      </c>
      <c r="J281" s="59">
        <f t="shared" si="32"/>
        <v>1436</v>
      </c>
      <c r="K281" s="48">
        <f t="shared" si="31"/>
        <v>0.05319503611779959</v>
      </c>
    </row>
    <row r="282" spans="1:11" ht="15">
      <c r="A282" s="17" t="s">
        <v>259</v>
      </c>
      <c r="B282" s="18">
        <v>24068</v>
      </c>
      <c r="C282" s="19">
        <v>24142</v>
      </c>
      <c r="D282" s="19">
        <v>24393</v>
      </c>
      <c r="E282" s="19">
        <v>24643</v>
      </c>
      <c r="F282" s="19">
        <v>24766</v>
      </c>
      <c r="G282" s="19">
        <v>24925</v>
      </c>
      <c r="H282" s="19">
        <v>25099</v>
      </c>
      <c r="I282" s="19">
        <v>25125</v>
      </c>
      <c r="J282" s="59">
        <f t="shared" si="32"/>
        <v>1057</v>
      </c>
      <c r="K282" s="48">
        <f t="shared" si="31"/>
        <v>0.04391723450224364</v>
      </c>
    </row>
    <row r="283" spans="1:11" ht="15">
      <c r="A283" s="17" t="s">
        <v>252</v>
      </c>
      <c r="B283" s="18">
        <v>27910</v>
      </c>
      <c r="C283" s="19">
        <v>28069</v>
      </c>
      <c r="D283" s="19">
        <v>28610</v>
      </c>
      <c r="E283" s="19">
        <v>28645</v>
      </c>
      <c r="F283" s="19">
        <v>28818</v>
      </c>
      <c r="G283" s="19">
        <v>28777</v>
      </c>
      <c r="H283" s="19">
        <v>29023</v>
      </c>
      <c r="I283" s="19">
        <v>29215</v>
      </c>
      <c r="J283" s="59">
        <f t="shared" si="32"/>
        <v>1305</v>
      </c>
      <c r="K283" s="48">
        <f t="shared" si="31"/>
        <v>0.04675743461125045</v>
      </c>
    </row>
    <row r="284" spans="1:11" ht="15">
      <c r="A284" s="17" t="s">
        <v>268</v>
      </c>
      <c r="B284" s="18">
        <v>14622</v>
      </c>
      <c r="C284" s="19">
        <v>14651</v>
      </c>
      <c r="D284" s="19">
        <v>14716</v>
      </c>
      <c r="E284" s="19">
        <v>14793</v>
      </c>
      <c r="F284" s="19">
        <v>14888</v>
      </c>
      <c r="G284" s="19">
        <v>15019</v>
      </c>
      <c r="H284" s="19">
        <v>16044</v>
      </c>
      <c r="I284" s="19">
        <v>16079</v>
      </c>
      <c r="J284" s="59">
        <f t="shared" si="32"/>
        <v>1457</v>
      </c>
      <c r="K284" s="48">
        <f t="shared" si="31"/>
        <v>0.09964437149500752</v>
      </c>
    </row>
    <row r="285" spans="1:11" ht="15">
      <c r="A285" s="17" t="s">
        <v>260</v>
      </c>
      <c r="B285" s="18">
        <v>53762</v>
      </c>
      <c r="C285" s="19">
        <v>53824</v>
      </c>
      <c r="D285" s="19">
        <v>54183</v>
      </c>
      <c r="E285" s="19">
        <v>55026</v>
      </c>
      <c r="F285" s="19">
        <v>55480</v>
      </c>
      <c r="G285" s="19">
        <v>55680</v>
      </c>
      <c r="H285" s="19">
        <v>55852</v>
      </c>
      <c r="I285" s="19">
        <v>55972</v>
      </c>
      <c r="J285" s="59">
        <f t="shared" si="32"/>
        <v>2210</v>
      </c>
      <c r="K285" s="48">
        <f t="shared" si="31"/>
        <v>0.04110710167032477</v>
      </c>
    </row>
    <row r="286" spans="1:11" ht="15">
      <c r="A286" s="29" t="s">
        <v>257</v>
      </c>
      <c r="B286" s="22">
        <v>11031</v>
      </c>
      <c r="C286" s="30">
        <v>11056</v>
      </c>
      <c r="D286" s="30">
        <v>11112</v>
      </c>
      <c r="E286" s="30">
        <v>11216</v>
      </c>
      <c r="F286" s="30">
        <v>11356</v>
      </c>
      <c r="G286" s="30">
        <v>11494</v>
      </c>
      <c r="H286" s="30">
        <v>11602</v>
      </c>
      <c r="I286" s="30">
        <v>11715</v>
      </c>
      <c r="J286" s="62">
        <f t="shared" si="32"/>
        <v>684</v>
      </c>
      <c r="K286" s="51">
        <f t="shared" si="31"/>
        <v>0.06200707098177862</v>
      </c>
    </row>
    <row r="287" spans="1:11" ht="15">
      <c r="A287" s="33"/>
      <c r="B287" s="33"/>
      <c r="C287" s="33"/>
      <c r="D287" s="33"/>
      <c r="E287" s="33"/>
      <c r="F287" s="33"/>
      <c r="G287" s="33"/>
      <c r="H287" s="33"/>
      <c r="I287" s="14"/>
      <c r="J287" s="58"/>
      <c r="K287" s="52"/>
    </row>
    <row r="288" spans="1:11" s="3" customFormat="1" ht="15.75" thickBot="1">
      <c r="A288" s="12" t="s">
        <v>275</v>
      </c>
      <c r="B288" s="13">
        <f>SUM(B289:B315)</f>
        <v>494949</v>
      </c>
      <c r="C288" s="13">
        <f aca="true" t="shared" si="33" ref="C288:I288">SUM(C289:C315)</f>
        <v>495985</v>
      </c>
      <c r="D288" s="13">
        <f t="shared" si="33"/>
        <v>498268</v>
      </c>
      <c r="E288" s="13">
        <f t="shared" si="33"/>
        <v>499622</v>
      </c>
      <c r="F288" s="13">
        <f t="shared" si="33"/>
        <v>503281</v>
      </c>
      <c r="G288" s="13">
        <f t="shared" si="33"/>
        <v>506937</v>
      </c>
      <c r="H288" s="12">
        <f t="shared" si="33"/>
        <v>509880</v>
      </c>
      <c r="I288" s="12">
        <f t="shared" si="33"/>
        <v>513565</v>
      </c>
      <c r="J288" s="57">
        <f>I288-B288</f>
        <v>18616</v>
      </c>
      <c r="K288" s="46">
        <f aca="true" t="shared" si="34" ref="K288:K315">J288/B288</f>
        <v>0.03761195597930292</v>
      </c>
    </row>
    <row r="289" spans="1:11" ht="15.75" thickTop="1">
      <c r="A289" s="17" t="s">
        <v>276</v>
      </c>
      <c r="B289" s="28">
        <v>16026</v>
      </c>
      <c r="C289" s="19">
        <v>16043</v>
      </c>
      <c r="D289" s="19">
        <v>16072</v>
      </c>
      <c r="E289" s="19">
        <v>16086</v>
      </c>
      <c r="F289" s="19">
        <v>16158</v>
      </c>
      <c r="G289" s="19">
        <v>16216</v>
      </c>
      <c r="H289" s="19">
        <v>16251</v>
      </c>
      <c r="I289" s="19">
        <v>16311</v>
      </c>
      <c r="J289" s="59">
        <f>I289-B289</f>
        <v>285</v>
      </c>
      <c r="K289" s="48">
        <f t="shared" si="34"/>
        <v>0.0177836016473231</v>
      </c>
    </row>
    <row r="290" spans="1:11" ht="15">
      <c r="A290" s="17" t="s">
        <v>277</v>
      </c>
      <c r="B290" s="18">
        <v>26570</v>
      </c>
      <c r="C290" s="19">
        <v>26711</v>
      </c>
      <c r="D290" s="19">
        <v>26835</v>
      </c>
      <c r="E290" s="19">
        <v>26903</v>
      </c>
      <c r="F290" s="19">
        <v>27344</v>
      </c>
      <c r="G290" s="19">
        <v>27527</v>
      </c>
      <c r="H290" s="19">
        <v>27476</v>
      </c>
      <c r="I290" s="19">
        <v>27596</v>
      </c>
      <c r="J290" s="59">
        <f aca="true" t="shared" si="35" ref="J290:J315">I290-B290</f>
        <v>1026</v>
      </c>
      <c r="K290" s="48">
        <f t="shared" si="34"/>
        <v>0.03861497929996236</v>
      </c>
    </row>
    <row r="291" spans="1:11" ht="15">
      <c r="A291" s="17" t="s">
        <v>278</v>
      </c>
      <c r="B291" s="18">
        <v>93763</v>
      </c>
      <c r="C291" s="19">
        <v>93812</v>
      </c>
      <c r="D291" s="19">
        <v>94074</v>
      </c>
      <c r="E291" s="19">
        <v>93987</v>
      </c>
      <c r="F291" s="19">
        <v>94324</v>
      </c>
      <c r="G291" s="19">
        <v>94732</v>
      </c>
      <c r="H291" s="19">
        <v>95327</v>
      </c>
      <c r="I291" s="19">
        <v>95630</v>
      </c>
      <c r="J291" s="59">
        <f t="shared" si="35"/>
        <v>1867</v>
      </c>
      <c r="K291" s="48">
        <f t="shared" si="34"/>
        <v>0.019911905549097192</v>
      </c>
    </row>
    <row r="292" spans="1:11" ht="15">
      <c r="A292" s="17" t="s">
        <v>279</v>
      </c>
      <c r="B292" s="18">
        <v>11490</v>
      </c>
      <c r="C292" s="19">
        <v>11504</v>
      </c>
      <c r="D292" s="19">
        <v>11505</v>
      </c>
      <c r="E292" s="19">
        <v>11482</v>
      </c>
      <c r="F292" s="19">
        <v>11523</v>
      </c>
      <c r="G292" s="19">
        <v>11553</v>
      </c>
      <c r="H292" s="19">
        <v>11601</v>
      </c>
      <c r="I292" s="19">
        <v>11639</v>
      </c>
      <c r="J292" s="59">
        <f t="shared" si="35"/>
        <v>149</v>
      </c>
      <c r="K292" s="48">
        <f t="shared" si="34"/>
        <v>0.012967798085291558</v>
      </c>
    </row>
    <row r="293" spans="1:11" ht="15">
      <c r="A293" s="17" t="s">
        <v>280</v>
      </c>
      <c r="B293" s="18">
        <v>15060</v>
      </c>
      <c r="C293" s="19">
        <v>15083</v>
      </c>
      <c r="D293" s="19">
        <v>15109</v>
      </c>
      <c r="E293" s="19">
        <v>15155</v>
      </c>
      <c r="F293" s="19">
        <v>15284</v>
      </c>
      <c r="G293" s="19">
        <v>15369</v>
      </c>
      <c r="H293" s="19">
        <v>15466</v>
      </c>
      <c r="I293" s="19">
        <v>15926</v>
      </c>
      <c r="J293" s="59">
        <f t="shared" si="35"/>
        <v>866</v>
      </c>
      <c r="K293" s="48">
        <f t="shared" si="34"/>
        <v>0.05750332005312085</v>
      </c>
    </row>
    <row r="294" spans="1:11" ht="15">
      <c r="A294" s="17" t="s">
        <v>281</v>
      </c>
      <c r="B294" s="18">
        <v>13797</v>
      </c>
      <c r="C294" s="19">
        <v>13816</v>
      </c>
      <c r="D294" s="19">
        <v>13903</v>
      </c>
      <c r="E294" s="19">
        <v>13963</v>
      </c>
      <c r="F294" s="19">
        <v>14085</v>
      </c>
      <c r="G294" s="19">
        <v>14260</v>
      </c>
      <c r="H294" s="19">
        <v>14336</v>
      </c>
      <c r="I294" s="19">
        <v>14452</v>
      </c>
      <c r="J294" s="59">
        <f t="shared" si="35"/>
        <v>655</v>
      </c>
      <c r="K294" s="48">
        <f t="shared" si="34"/>
        <v>0.04747408856997898</v>
      </c>
    </row>
    <row r="295" spans="1:11" ht="15">
      <c r="A295" s="17" t="s">
        <v>282</v>
      </c>
      <c r="B295" s="18">
        <v>7517</v>
      </c>
      <c r="C295" s="19">
        <v>7531</v>
      </c>
      <c r="D295" s="19">
        <v>7566</v>
      </c>
      <c r="E295" s="19">
        <v>7594</v>
      </c>
      <c r="F295" s="19">
        <v>7666</v>
      </c>
      <c r="G295" s="19">
        <v>7759</v>
      </c>
      <c r="H295" s="19">
        <v>7827</v>
      </c>
      <c r="I295" s="19">
        <v>7895</v>
      </c>
      <c r="J295" s="59">
        <f t="shared" si="35"/>
        <v>378</v>
      </c>
      <c r="K295" s="48">
        <f t="shared" si="34"/>
        <v>0.050286018358387655</v>
      </c>
    </row>
    <row r="296" spans="1:11" ht="15">
      <c r="A296" s="17" t="s">
        <v>283</v>
      </c>
      <c r="B296" s="18">
        <v>13873</v>
      </c>
      <c r="C296" s="19">
        <v>13900</v>
      </c>
      <c r="D296" s="19">
        <v>13929</v>
      </c>
      <c r="E296" s="19">
        <v>14144</v>
      </c>
      <c r="F296" s="19">
        <v>14259</v>
      </c>
      <c r="G296" s="19">
        <v>14340</v>
      </c>
      <c r="H296" s="19">
        <v>14405</v>
      </c>
      <c r="I296" s="19">
        <v>14485</v>
      </c>
      <c r="J296" s="59">
        <f t="shared" si="35"/>
        <v>612</v>
      </c>
      <c r="K296" s="48">
        <f t="shared" si="34"/>
        <v>0.04411446695019102</v>
      </c>
    </row>
    <row r="297" spans="1:11" ht="15">
      <c r="A297" s="17" t="s">
        <v>284</v>
      </c>
      <c r="B297" s="18">
        <v>10201</v>
      </c>
      <c r="C297" s="19">
        <v>10220</v>
      </c>
      <c r="D297" s="19">
        <v>10258</v>
      </c>
      <c r="E297" s="19">
        <v>10278</v>
      </c>
      <c r="F297" s="19">
        <v>10315</v>
      </c>
      <c r="G297" s="19">
        <v>10424</v>
      </c>
      <c r="H297" s="19">
        <v>10613</v>
      </c>
      <c r="I297" s="19">
        <v>10758</v>
      </c>
      <c r="J297" s="59">
        <f t="shared" si="35"/>
        <v>557</v>
      </c>
      <c r="K297" s="48">
        <f t="shared" si="34"/>
        <v>0.0546024899519655</v>
      </c>
    </row>
    <row r="298" spans="1:11" ht="15">
      <c r="A298" s="17" t="s">
        <v>285</v>
      </c>
      <c r="B298" s="18">
        <v>22155</v>
      </c>
      <c r="C298" s="19">
        <v>22201</v>
      </c>
      <c r="D298" s="19">
        <v>22285</v>
      </c>
      <c r="E298" s="19">
        <v>22492</v>
      </c>
      <c r="F298" s="19">
        <v>22734</v>
      </c>
      <c r="G298" s="19">
        <v>22941</v>
      </c>
      <c r="H298" s="19">
        <v>23118</v>
      </c>
      <c r="I298" s="19">
        <v>23202</v>
      </c>
      <c r="J298" s="59">
        <f t="shared" si="35"/>
        <v>1047</v>
      </c>
      <c r="K298" s="48">
        <f t="shared" si="34"/>
        <v>0.047257955314827356</v>
      </c>
    </row>
    <row r="299" spans="1:11" ht="15">
      <c r="A299" s="17" t="s">
        <v>286</v>
      </c>
      <c r="B299" s="18">
        <v>10293</v>
      </c>
      <c r="C299" s="19">
        <v>10309</v>
      </c>
      <c r="D299" s="19">
        <v>10331</v>
      </c>
      <c r="E299" s="19">
        <v>10350</v>
      </c>
      <c r="F299" s="19">
        <v>10411</v>
      </c>
      <c r="G299" s="19">
        <v>10450</v>
      </c>
      <c r="H299" s="19">
        <v>10483</v>
      </c>
      <c r="I299" s="19">
        <v>10510</v>
      </c>
      <c r="J299" s="59">
        <f t="shared" si="35"/>
        <v>217</v>
      </c>
      <c r="K299" s="48">
        <f t="shared" si="34"/>
        <v>0.021082288934227145</v>
      </c>
    </row>
    <row r="300" spans="1:11" ht="15">
      <c r="A300" s="17" t="s">
        <v>287</v>
      </c>
      <c r="B300" s="18">
        <v>12628</v>
      </c>
      <c r="C300" s="19">
        <v>12640</v>
      </c>
      <c r="D300" s="19">
        <v>12711</v>
      </c>
      <c r="E300" s="19">
        <v>12765</v>
      </c>
      <c r="F300" s="19">
        <v>12924</v>
      </c>
      <c r="G300" s="19">
        <v>13114</v>
      </c>
      <c r="H300" s="19">
        <v>13290</v>
      </c>
      <c r="I300" s="19">
        <v>13462</v>
      </c>
      <c r="J300" s="59">
        <f t="shared" si="35"/>
        <v>834</v>
      </c>
      <c r="K300" s="48">
        <f t="shared" si="34"/>
        <v>0.0660437123851758</v>
      </c>
    </row>
    <row r="301" spans="1:11" ht="15">
      <c r="A301" s="17" t="s">
        <v>288</v>
      </c>
      <c r="B301" s="18">
        <v>10610</v>
      </c>
      <c r="C301" s="19">
        <v>10726</v>
      </c>
      <c r="D301" s="19">
        <v>10795</v>
      </c>
      <c r="E301" s="19">
        <v>10893</v>
      </c>
      <c r="F301" s="19">
        <v>11182</v>
      </c>
      <c r="G301" s="19">
        <v>11224</v>
      </c>
      <c r="H301" s="19">
        <v>11291</v>
      </c>
      <c r="I301" s="19">
        <v>11380</v>
      </c>
      <c r="J301" s="59">
        <f t="shared" si="35"/>
        <v>770</v>
      </c>
      <c r="K301" s="48">
        <f t="shared" si="34"/>
        <v>0.07257304429783223</v>
      </c>
    </row>
    <row r="302" spans="1:11" ht="15">
      <c r="A302" s="17" t="s">
        <v>289</v>
      </c>
      <c r="B302" s="18">
        <v>4907</v>
      </c>
      <c r="C302" s="19">
        <v>4920</v>
      </c>
      <c r="D302" s="19">
        <v>4927</v>
      </c>
      <c r="E302" s="19">
        <v>4910</v>
      </c>
      <c r="F302" s="19">
        <v>4937</v>
      </c>
      <c r="G302" s="19">
        <v>5062</v>
      </c>
      <c r="H302" s="19">
        <v>5076</v>
      </c>
      <c r="I302" s="19">
        <v>5091</v>
      </c>
      <c r="J302" s="59">
        <f t="shared" si="35"/>
        <v>184</v>
      </c>
      <c r="K302" s="48">
        <f t="shared" si="34"/>
        <v>0.03749745261870797</v>
      </c>
    </row>
    <row r="303" spans="1:11" ht="15">
      <c r="A303" s="17" t="s">
        <v>290</v>
      </c>
      <c r="B303" s="18">
        <v>25124</v>
      </c>
      <c r="C303" s="19">
        <v>25210</v>
      </c>
      <c r="D303" s="19">
        <v>25342</v>
      </c>
      <c r="E303" s="19">
        <v>25400</v>
      </c>
      <c r="F303" s="19">
        <v>25485</v>
      </c>
      <c r="G303" s="19">
        <v>25609</v>
      </c>
      <c r="H303" s="19">
        <v>25679</v>
      </c>
      <c r="I303" s="19">
        <v>25807</v>
      </c>
      <c r="J303" s="59">
        <f t="shared" si="35"/>
        <v>683</v>
      </c>
      <c r="K303" s="48">
        <f t="shared" si="34"/>
        <v>0.02718516159847158</v>
      </c>
    </row>
    <row r="304" spans="1:11" ht="15">
      <c r="A304" s="17" t="s">
        <v>291</v>
      </c>
      <c r="B304" s="18">
        <v>6045</v>
      </c>
      <c r="C304" s="19">
        <v>6056</v>
      </c>
      <c r="D304" s="19">
        <v>6082</v>
      </c>
      <c r="E304" s="19">
        <v>6111</v>
      </c>
      <c r="F304" s="19">
        <v>6171</v>
      </c>
      <c r="G304" s="19">
        <v>6215</v>
      </c>
      <c r="H304" s="19">
        <v>6263</v>
      </c>
      <c r="I304" s="19">
        <v>6306</v>
      </c>
      <c r="J304" s="59">
        <f t="shared" si="35"/>
        <v>261</v>
      </c>
      <c r="K304" s="48">
        <f t="shared" si="34"/>
        <v>0.04317617866004963</v>
      </c>
    </row>
    <row r="305" spans="1:11" ht="15">
      <c r="A305" s="17" t="s">
        <v>292</v>
      </c>
      <c r="B305" s="18">
        <v>23114</v>
      </c>
      <c r="C305" s="19">
        <v>23155</v>
      </c>
      <c r="D305" s="19">
        <v>23274</v>
      </c>
      <c r="E305" s="19">
        <v>23406</v>
      </c>
      <c r="F305" s="19">
        <v>23721</v>
      </c>
      <c r="G305" s="19">
        <v>23975</v>
      </c>
      <c r="H305" s="19">
        <v>24338</v>
      </c>
      <c r="I305" s="19">
        <v>24782</v>
      </c>
      <c r="J305" s="59">
        <f t="shared" si="35"/>
        <v>1668</v>
      </c>
      <c r="K305" s="48">
        <f t="shared" si="34"/>
        <v>0.07216405641602491</v>
      </c>
    </row>
    <row r="306" spans="1:11" ht="15">
      <c r="A306" s="17" t="s">
        <v>293</v>
      </c>
      <c r="B306" s="18">
        <v>10514</v>
      </c>
      <c r="C306" s="19">
        <v>10531</v>
      </c>
      <c r="D306" s="19">
        <v>10579</v>
      </c>
      <c r="E306" s="19">
        <v>10619</v>
      </c>
      <c r="F306" s="19">
        <v>10704</v>
      </c>
      <c r="G306" s="19">
        <v>10875</v>
      </c>
      <c r="H306" s="19">
        <v>10967</v>
      </c>
      <c r="I306" s="19">
        <v>11052</v>
      </c>
      <c r="J306" s="59">
        <f t="shared" si="35"/>
        <v>538</v>
      </c>
      <c r="K306" s="48">
        <f t="shared" si="34"/>
        <v>0.051169868746433325</v>
      </c>
    </row>
    <row r="307" spans="1:11" ht="15">
      <c r="A307" s="17" t="s">
        <v>294</v>
      </c>
      <c r="B307" s="18">
        <v>17844</v>
      </c>
      <c r="C307" s="19">
        <v>17877</v>
      </c>
      <c r="D307" s="19">
        <v>17929</v>
      </c>
      <c r="E307" s="19">
        <v>17959</v>
      </c>
      <c r="F307" s="19">
        <v>18097</v>
      </c>
      <c r="G307" s="19">
        <v>18185</v>
      </c>
      <c r="H307" s="19">
        <v>18263</v>
      </c>
      <c r="I307" s="19">
        <v>18358</v>
      </c>
      <c r="J307" s="59">
        <f t="shared" si="35"/>
        <v>514</v>
      </c>
      <c r="K307" s="48">
        <f t="shared" si="34"/>
        <v>0.02880520062766196</v>
      </c>
    </row>
    <row r="308" spans="1:11" ht="15">
      <c r="A308" s="17" t="s">
        <v>295</v>
      </c>
      <c r="B308" s="18">
        <v>56473</v>
      </c>
      <c r="C308" s="19">
        <v>56662</v>
      </c>
      <c r="D308" s="19">
        <v>57145</v>
      </c>
      <c r="E308" s="19">
        <v>57277</v>
      </c>
      <c r="F308" s="19">
        <v>57609</v>
      </c>
      <c r="G308" s="19">
        <v>58306</v>
      </c>
      <c r="H308" s="19">
        <v>58659</v>
      </c>
      <c r="I308" s="19">
        <v>59303</v>
      </c>
      <c r="J308" s="59">
        <f t="shared" si="35"/>
        <v>2830</v>
      </c>
      <c r="K308" s="48">
        <f t="shared" si="34"/>
        <v>0.050112443114408656</v>
      </c>
    </row>
    <row r="309" spans="1:11" ht="15">
      <c r="A309" s="17" t="s">
        <v>296</v>
      </c>
      <c r="B309" s="18">
        <v>2839</v>
      </c>
      <c r="C309" s="19">
        <v>2848</v>
      </c>
      <c r="D309" s="19">
        <v>2861</v>
      </c>
      <c r="E309" s="19">
        <v>2866</v>
      </c>
      <c r="F309" s="19">
        <v>2889</v>
      </c>
      <c r="G309" s="19">
        <v>2912</v>
      </c>
      <c r="H309" s="19">
        <v>2935</v>
      </c>
      <c r="I309" s="19">
        <v>2956</v>
      </c>
      <c r="J309" s="59">
        <f t="shared" si="35"/>
        <v>117</v>
      </c>
      <c r="K309" s="48">
        <f t="shared" si="34"/>
        <v>0.04121169425854174</v>
      </c>
    </row>
    <row r="310" spans="1:11" ht="15">
      <c r="A310" s="17" t="s">
        <v>297</v>
      </c>
      <c r="B310" s="18">
        <v>5235</v>
      </c>
      <c r="C310" s="19">
        <v>5247</v>
      </c>
      <c r="D310" s="19">
        <v>5305</v>
      </c>
      <c r="E310" s="19">
        <v>5325</v>
      </c>
      <c r="F310" s="19">
        <v>5382</v>
      </c>
      <c r="G310" s="19">
        <v>5441</v>
      </c>
      <c r="H310" s="19">
        <v>5492</v>
      </c>
      <c r="I310" s="19">
        <v>5538</v>
      </c>
      <c r="J310" s="59">
        <f t="shared" si="35"/>
        <v>303</v>
      </c>
      <c r="K310" s="48">
        <f t="shared" si="34"/>
        <v>0.057879656160458454</v>
      </c>
    </row>
    <row r="311" spans="1:11" ht="15">
      <c r="A311" s="17" t="s">
        <v>298</v>
      </c>
      <c r="B311" s="18">
        <v>17478</v>
      </c>
      <c r="C311" s="19">
        <v>17498</v>
      </c>
      <c r="D311" s="19">
        <v>17541</v>
      </c>
      <c r="E311" s="19">
        <v>17580</v>
      </c>
      <c r="F311" s="19">
        <v>17649</v>
      </c>
      <c r="G311" s="19">
        <v>17744</v>
      </c>
      <c r="H311" s="19">
        <v>17808</v>
      </c>
      <c r="I311" s="19">
        <v>17861</v>
      </c>
      <c r="J311" s="59">
        <f t="shared" si="35"/>
        <v>383</v>
      </c>
      <c r="K311" s="48">
        <f t="shared" si="34"/>
        <v>0.021913262387000802</v>
      </c>
    </row>
    <row r="312" spans="1:11" ht="15">
      <c r="A312" s="17" t="s">
        <v>299</v>
      </c>
      <c r="B312" s="18">
        <v>18136</v>
      </c>
      <c r="C312" s="19">
        <v>18161</v>
      </c>
      <c r="D312" s="19">
        <v>18177</v>
      </c>
      <c r="E312" s="19">
        <v>18184</v>
      </c>
      <c r="F312" s="19">
        <v>18297</v>
      </c>
      <c r="G312" s="19">
        <v>18392</v>
      </c>
      <c r="H312" s="19">
        <v>18460</v>
      </c>
      <c r="I312" s="19">
        <v>18598</v>
      </c>
      <c r="J312" s="59">
        <f t="shared" si="35"/>
        <v>462</v>
      </c>
      <c r="K312" s="48">
        <f t="shared" si="34"/>
        <v>0.025474194971327746</v>
      </c>
    </row>
    <row r="313" spans="1:11" ht="15">
      <c r="A313" s="17" t="s">
        <v>300</v>
      </c>
      <c r="B313" s="18">
        <v>21841</v>
      </c>
      <c r="C313" s="19">
        <v>21873</v>
      </c>
      <c r="D313" s="19">
        <v>22222</v>
      </c>
      <c r="E313" s="19">
        <v>22343</v>
      </c>
      <c r="F313" s="19">
        <v>22420</v>
      </c>
      <c r="G313" s="19">
        <v>22480</v>
      </c>
      <c r="H313" s="19">
        <v>22519</v>
      </c>
      <c r="I313" s="19">
        <v>22601</v>
      </c>
      <c r="J313" s="59">
        <f t="shared" si="35"/>
        <v>760</v>
      </c>
      <c r="K313" s="48">
        <f t="shared" si="34"/>
        <v>0.03479694153198114</v>
      </c>
    </row>
    <row r="314" spans="1:11" ht="15">
      <c r="A314" s="17" t="s">
        <v>301</v>
      </c>
      <c r="B314" s="18">
        <v>6927</v>
      </c>
      <c r="C314" s="19">
        <v>6937</v>
      </c>
      <c r="D314" s="19">
        <v>6945</v>
      </c>
      <c r="E314" s="19">
        <v>6948</v>
      </c>
      <c r="F314" s="19">
        <v>7006</v>
      </c>
      <c r="G314" s="19">
        <v>7059</v>
      </c>
      <c r="H314" s="19">
        <v>7100</v>
      </c>
      <c r="I314" s="19">
        <v>7147</v>
      </c>
      <c r="J314" s="59">
        <f t="shared" si="35"/>
        <v>220</v>
      </c>
      <c r="K314" s="48">
        <f t="shared" si="34"/>
        <v>0.031759780568788795</v>
      </c>
    </row>
    <row r="315" spans="1:11" ht="15">
      <c r="A315" s="29" t="s">
        <v>302</v>
      </c>
      <c r="B315" s="22">
        <v>14489</v>
      </c>
      <c r="C315" s="30">
        <v>14514</v>
      </c>
      <c r="D315" s="30">
        <v>14566</v>
      </c>
      <c r="E315" s="30">
        <v>14602</v>
      </c>
      <c r="F315" s="30">
        <v>14705</v>
      </c>
      <c r="G315" s="30">
        <v>14773</v>
      </c>
      <c r="H315" s="30">
        <v>14837</v>
      </c>
      <c r="I315" s="30">
        <v>14919</v>
      </c>
      <c r="J315" s="62">
        <f t="shared" si="35"/>
        <v>430</v>
      </c>
      <c r="K315" s="51">
        <f t="shared" si="34"/>
        <v>0.02967768652080889</v>
      </c>
    </row>
    <row r="316" spans="1:11" s="10" customFormat="1" ht="15">
      <c r="A316" s="33"/>
      <c r="B316" s="33"/>
      <c r="C316" s="33"/>
      <c r="D316" s="33"/>
      <c r="E316" s="33"/>
      <c r="F316" s="33"/>
      <c r="G316" s="33"/>
      <c r="H316" s="33"/>
      <c r="I316" s="14"/>
      <c r="J316" s="58"/>
      <c r="K316" s="52"/>
    </row>
    <row r="317" spans="1:17" ht="15.75" thickBot="1">
      <c r="A317" s="12" t="s">
        <v>303</v>
      </c>
      <c r="B317" s="12">
        <f aca="true" t="shared" si="36" ref="B317:I317">SUM(B318:B321)</f>
        <v>722079</v>
      </c>
      <c r="C317" s="12">
        <f t="shared" si="36"/>
        <v>725361</v>
      </c>
      <c r="D317" s="16">
        <f t="shared" si="36"/>
        <v>736602</v>
      </c>
      <c r="E317" s="16">
        <f t="shared" si="36"/>
        <v>749469</v>
      </c>
      <c r="F317" s="16">
        <f t="shared" si="36"/>
        <v>759670</v>
      </c>
      <c r="G317" s="16">
        <f t="shared" si="36"/>
        <v>768537</v>
      </c>
      <c r="H317" s="16">
        <f t="shared" si="36"/>
        <v>776688</v>
      </c>
      <c r="I317" s="16">
        <f t="shared" si="36"/>
        <v>784230</v>
      </c>
      <c r="J317" s="57">
        <f>I317-B317</f>
        <v>62151</v>
      </c>
      <c r="K317" s="46">
        <f>J317/B317</f>
        <v>0.08607229956832978</v>
      </c>
      <c r="N317" s="4"/>
      <c r="Q317" s="5"/>
    </row>
    <row r="318" spans="1:11" ht="15.75" thickTop="1">
      <c r="A318" s="17" t="s">
        <v>304</v>
      </c>
      <c r="B318" s="28">
        <v>617668</v>
      </c>
      <c r="C318" s="19">
        <v>620701</v>
      </c>
      <c r="D318" s="19">
        <v>630195</v>
      </c>
      <c r="E318" s="19">
        <v>641911</v>
      </c>
      <c r="F318" s="19">
        <v>651090</v>
      </c>
      <c r="G318" s="19">
        <v>659180</v>
      </c>
      <c r="H318" s="19">
        <v>665984</v>
      </c>
      <c r="I318" s="19">
        <v>673184</v>
      </c>
      <c r="J318" s="59">
        <f>I318-B318</f>
        <v>55516</v>
      </c>
      <c r="K318" s="48">
        <f>J318/B318</f>
        <v>0.08988000025903883</v>
      </c>
    </row>
    <row r="319" spans="1:11" ht="15">
      <c r="A319" s="17" t="s">
        <v>305</v>
      </c>
      <c r="B319" s="18">
        <v>35177</v>
      </c>
      <c r="C319" s="19">
        <v>35310</v>
      </c>
      <c r="D319" s="19">
        <v>36131</v>
      </c>
      <c r="E319" s="19">
        <v>36711</v>
      </c>
      <c r="F319" s="19">
        <v>37355</v>
      </c>
      <c r="G319" s="19">
        <v>38205</v>
      </c>
      <c r="H319" s="19">
        <v>39278</v>
      </c>
      <c r="I319" s="19">
        <v>39699</v>
      </c>
      <c r="J319" s="59">
        <f>I319-B319</f>
        <v>4522</v>
      </c>
      <c r="K319" s="48">
        <f>J319/B319</f>
        <v>0.12854990476731956</v>
      </c>
    </row>
    <row r="320" spans="1:11" ht="15">
      <c r="A320" s="17" t="s">
        <v>306</v>
      </c>
      <c r="B320" s="18">
        <v>51737</v>
      </c>
      <c r="C320" s="19">
        <v>51829</v>
      </c>
      <c r="D320" s="19">
        <v>52529</v>
      </c>
      <c r="E320" s="19">
        <v>52970</v>
      </c>
      <c r="F320" s="19">
        <v>53265</v>
      </c>
      <c r="G320" s="19">
        <v>53142</v>
      </c>
      <c r="H320" s="19">
        <v>53307</v>
      </c>
      <c r="I320" s="19">
        <v>53157</v>
      </c>
      <c r="J320" s="59">
        <f>I320-B320</f>
        <v>1420</v>
      </c>
      <c r="K320" s="48">
        <f>J320/B320</f>
        <v>0.027446508301602335</v>
      </c>
    </row>
    <row r="321" spans="1:11" ht="15">
      <c r="A321" s="29" t="s">
        <v>307</v>
      </c>
      <c r="B321" s="22">
        <v>17497</v>
      </c>
      <c r="C321" s="30">
        <v>17521</v>
      </c>
      <c r="D321" s="30">
        <v>17747</v>
      </c>
      <c r="E321" s="30">
        <v>17877</v>
      </c>
      <c r="F321" s="30">
        <v>17960</v>
      </c>
      <c r="G321" s="30">
        <v>18010</v>
      </c>
      <c r="H321" s="30">
        <v>18119</v>
      </c>
      <c r="I321" s="30">
        <v>18190</v>
      </c>
      <c r="J321" s="62">
        <f>I321-B321</f>
        <v>693</v>
      </c>
      <c r="K321" s="51">
        <f>J321/B321</f>
        <v>0.03960678973538321</v>
      </c>
    </row>
    <row r="322" spans="1:11" s="10" customFormat="1" ht="15">
      <c r="A322" s="33"/>
      <c r="B322" s="33"/>
      <c r="C322" s="33"/>
      <c r="D322" s="33"/>
      <c r="E322" s="33"/>
      <c r="F322" s="33"/>
      <c r="G322" s="33"/>
      <c r="H322" s="33"/>
      <c r="I322" s="14"/>
      <c r="J322" s="58"/>
      <c r="K322" s="52"/>
    </row>
    <row r="323" spans="1:11" ht="15.75" thickBot="1">
      <c r="A323" s="12" t="s">
        <v>308</v>
      </c>
      <c r="B323" s="13">
        <f aca="true" t="shared" si="37" ref="B323:I323">SUM(B324:B383)</f>
        <v>798388</v>
      </c>
      <c r="C323" s="16">
        <f t="shared" si="37"/>
        <v>800280</v>
      </c>
      <c r="D323" s="16">
        <f t="shared" si="37"/>
        <v>803752</v>
      </c>
      <c r="E323" s="16">
        <f t="shared" si="37"/>
        <v>806209</v>
      </c>
      <c r="F323" s="16">
        <f t="shared" si="37"/>
        <v>810230</v>
      </c>
      <c r="G323" s="16">
        <f t="shared" si="37"/>
        <v>814299</v>
      </c>
      <c r="H323" s="16">
        <f t="shared" si="37"/>
        <v>817618</v>
      </c>
      <c r="I323" s="16">
        <f t="shared" si="37"/>
        <v>819589</v>
      </c>
      <c r="J323" s="57">
        <f>I323-B323</f>
        <v>21201</v>
      </c>
      <c r="K323" s="46">
        <f aca="true" t="shared" si="38" ref="K323:K354">J323/B323</f>
        <v>0.02655475783704164</v>
      </c>
    </row>
    <row r="324" spans="1:11" ht="15.75" thickTop="1">
      <c r="A324" s="17" t="s">
        <v>309</v>
      </c>
      <c r="B324" s="18">
        <v>6081</v>
      </c>
      <c r="C324" s="19">
        <v>6090</v>
      </c>
      <c r="D324" s="19">
        <v>6114</v>
      </c>
      <c r="E324" s="19">
        <v>6140</v>
      </c>
      <c r="F324" s="19">
        <v>6159</v>
      </c>
      <c r="G324" s="19">
        <v>6175</v>
      </c>
      <c r="H324" s="19">
        <v>6198</v>
      </c>
      <c r="I324" s="19">
        <v>6227</v>
      </c>
      <c r="J324" s="59">
        <f>I324-B324</f>
        <v>146</v>
      </c>
      <c r="K324" s="48">
        <f t="shared" si="38"/>
        <v>0.024009209011675713</v>
      </c>
    </row>
    <row r="325" spans="1:11" ht="15">
      <c r="A325" s="17" t="s">
        <v>310</v>
      </c>
      <c r="B325" s="18">
        <v>11577</v>
      </c>
      <c r="C325" s="19">
        <v>11609</v>
      </c>
      <c r="D325" s="19">
        <v>11616</v>
      </c>
      <c r="E325" s="19">
        <v>11634</v>
      </c>
      <c r="F325" s="19">
        <v>11632</v>
      </c>
      <c r="G325" s="19">
        <v>11617</v>
      </c>
      <c r="H325" s="19">
        <v>11636</v>
      </c>
      <c r="I325" s="19">
        <v>11619</v>
      </c>
      <c r="J325" s="59">
        <f aca="true" t="shared" si="39" ref="J325:J383">I325-B325</f>
        <v>42</v>
      </c>
      <c r="K325" s="48">
        <f t="shared" si="38"/>
        <v>0.003627882871210158</v>
      </c>
    </row>
    <row r="326" spans="1:11" ht="15">
      <c r="A326" s="17" t="s">
        <v>311</v>
      </c>
      <c r="B326" s="18">
        <v>16188</v>
      </c>
      <c r="C326" s="19">
        <v>16197</v>
      </c>
      <c r="D326" s="19">
        <v>16238</v>
      </c>
      <c r="E326" s="19">
        <v>16284</v>
      </c>
      <c r="F326" s="19">
        <v>16330</v>
      </c>
      <c r="G326" s="19">
        <v>16402</v>
      </c>
      <c r="H326" s="19">
        <v>16477</v>
      </c>
      <c r="I326" s="19">
        <v>16499</v>
      </c>
      <c r="J326" s="59">
        <f t="shared" si="39"/>
        <v>311</v>
      </c>
      <c r="K326" s="48">
        <f t="shared" si="38"/>
        <v>0.019211761798863355</v>
      </c>
    </row>
    <row r="327" spans="1:11" ht="15">
      <c r="A327" s="17" t="s">
        <v>312</v>
      </c>
      <c r="B327" s="18">
        <v>5398</v>
      </c>
      <c r="C327" s="19">
        <v>5401</v>
      </c>
      <c r="D327" s="19">
        <v>5404</v>
      </c>
      <c r="E327" s="19">
        <v>5413</v>
      </c>
      <c r="F327" s="19">
        <v>5439</v>
      </c>
      <c r="G327" s="19">
        <v>5459</v>
      </c>
      <c r="H327" s="19">
        <v>5487</v>
      </c>
      <c r="I327" s="19">
        <v>5498</v>
      </c>
      <c r="J327" s="59">
        <f t="shared" si="39"/>
        <v>100</v>
      </c>
      <c r="K327" s="48">
        <f t="shared" si="38"/>
        <v>0.018525379770285292</v>
      </c>
    </row>
    <row r="328" spans="1:11" ht="15">
      <c r="A328" s="17" t="s">
        <v>313</v>
      </c>
      <c r="B328" s="18">
        <v>2866</v>
      </c>
      <c r="C328" s="19">
        <v>2868</v>
      </c>
      <c r="D328" s="19">
        <v>2885</v>
      </c>
      <c r="E328" s="19">
        <v>2990</v>
      </c>
      <c r="F328" s="19">
        <v>3031</v>
      </c>
      <c r="G328" s="19">
        <v>3064</v>
      </c>
      <c r="H328" s="19">
        <v>3103</v>
      </c>
      <c r="I328" s="19">
        <v>3127</v>
      </c>
      <c r="J328" s="59">
        <f t="shared" si="39"/>
        <v>261</v>
      </c>
      <c r="K328" s="48">
        <f t="shared" si="38"/>
        <v>0.09106769016050244</v>
      </c>
    </row>
    <row r="329" spans="1:11" ht="15">
      <c r="A329" s="17" t="s">
        <v>314</v>
      </c>
      <c r="B329" s="18">
        <v>9014</v>
      </c>
      <c r="C329" s="19">
        <v>9016</v>
      </c>
      <c r="D329" s="19">
        <v>9029</v>
      </c>
      <c r="E329" s="19">
        <v>9051</v>
      </c>
      <c r="F329" s="19">
        <v>9071</v>
      </c>
      <c r="G329" s="19">
        <v>9073</v>
      </c>
      <c r="H329" s="19">
        <v>9073</v>
      </c>
      <c r="I329" s="19">
        <v>9064</v>
      </c>
      <c r="J329" s="59">
        <f t="shared" si="39"/>
        <v>50</v>
      </c>
      <c r="K329" s="48">
        <f t="shared" si="38"/>
        <v>0.005546927002440648</v>
      </c>
    </row>
    <row r="330" spans="1:11" ht="15">
      <c r="A330" s="17" t="s">
        <v>315</v>
      </c>
      <c r="B330" s="18">
        <v>4897</v>
      </c>
      <c r="C330" s="19">
        <v>4926</v>
      </c>
      <c r="D330" s="19">
        <v>4979</v>
      </c>
      <c r="E330" s="19">
        <v>5014</v>
      </c>
      <c r="F330" s="19">
        <v>5075</v>
      </c>
      <c r="G330" s="19">
        <v>5129</v>
      </c>
      <c r="H330" s="19">
        <v>5171</v>
      </c>
      <c r="I330" s="19">
        <v>5218</v>
      </c>
      <c r="J330" s="59">
        <f t="shared" si="39"/>
        <v>321</v>
      </c>
      <c r="K330" s="48">
        <f t="shared" si="38"/>
        <v>0.06555033694098428</v>
      </c>
    </row>
    <row r="331" spans="1:11" ht="15">
      <c r="A331" s="17" t="s">
        <v>316</v>
      </c>
      <c r="B331" s="18">
        <v>4355</v>
      </c>
      <c r="C331" s="19">
        <v>4356</v>
      </c>
      <c r="D331" s="19">
        <v>4355</v>
      </c>
      <c r="E331" s="19">
        <v>4392</v>
      </c>
      <c r="F331" s="19">
        <v>4433</v>
      </c>
      <c r="G331" s="19">
        <v>4473</v>
      </c>
      <c r="H331" s="19">
        <v>4527</v>
      </c>
      <c r="I331" s="19">
        <v>4569</v>
      </c>
      <c r="J331" s="59">
        <f t="shared" si="39"/>
        <v>214</v>
      </c>
      <c r="K331" s="48">
        <f t="shared" si="38"/>
        <v>0.049138920780711824</v>
      </c>
    </row>
    <row r="332" spans="1:11" ht="15">
      <c r="A332" s="17" t="s">
        <v>317</v>
      </c>
      <c r="B332" s="18">
        <v>3375</v>
      </c>
      <c r="C332" s="19">
        <v>3377</v>
      </c>
      <c r="D332" s="19">
        <v>3379</v>
      </c>
      <c r="E332" s="19">
        <v>3384</v>
      </c>
      <c r="F332" s="19">
        <v>3383</v>
      </c>
      <c r="G332" s="19">
        <v>3382</v>
      </c>
      <c r="H332" s="19">
        <v>3390</v>
      </c>
      <c r="I332" s="19">
        <v>3393</v>
      </c>
      <c r="J332" s="59">
        <f t="shared" si="39"/>
        <v>18</v>
      </c>
      <c r="K332" s="48">
        <f t="shared" si="38"/>
        <v>0.005333333333333333</v>
      </c>
    </row>
    <row r="333" spans="1:11" ht="15">
      <c r="A333" s="17" t="s">
        <v>318</v>
      </c>
      <c r="B333" s="18">
        <v>12981</v>
      </c>
      <c r="C333" s="19">
        <v>13000</v>
      </c>
      <c r="D333" s="19">
        <v>13059</v>
      </c>
      <c r="E333" s="19">
        <v>13124</v>
      </c>
      <c r="F333" s="19">
        <v>13178</v>
      </c>
      <c r="G333" s="19">
        <v>13298</v>
      </c>
      <c r="H333" s="19">
        <v>13383</v>
      </c>
      <c r="I333" s="19">
        <v>13438</v>
      </c>
      <c r="J333" s="59">
        <f t="shared" si="39"/>
        <v>457</v>
      </c>
      <c r="K333" s="48">
        <f t="shared" si="38"/>
        <v>0.03520530005392497</v>
      </c>
    </row>
    <row r="334" spans="1:11" ht="15">
      <c r="A334" s="17" t="s">
        <v>319</v>
      </c>
      <c r="B334" s="18">
        <v>13606</v>
      </c>
      <c r="C334" s="19">
        <v>13626</v>
      </c>
      <c r="D334" s="19">
        <v>13637</v>
      </c>
      <c r="E334" s="19">
        <v>13675</v>
      </c>
      <c r="F334" s="19">
        <v>13717</v>
      </c>
      <c r="G334" s="19">
        <v>13740</v>
      </c>
      <c r="H334" s="19">
        <v>13782</v>
      </c>
      <c r="I334" s="19">
        <v>13799</v>
      </c>
      <c r="J334" s="59">
        <f t="shared" si="39"/>
        <v>193</v>
      </c>
      <c r="K334" s="48">
        <f t="shared" si="38"/>
        <v>0.014184918418344848</v>
      </c>
    </row>
    <row r="335" spans="1:11" ht="15">
      <c r="A335" s="17" t="s">
        <v>320</v>
      </c>
      <c r="B335" s="18">
        <v>8470</v>
      </c>
      <c r="C335" s="19">
        <v>8476</v>
      </c>
      <c r="D335" s="19">
        <v>8529</v>
      </c>
      <c r="E335" s="19">
        <v>8570</v>
      </c>
      <c r="F335" s="19">
        <v>8625</v>
      </c>
      <c r="G335" s="19">
        <v>8674</v>
      </c>
      <c r="H335" s="19">
        <v>8710</v>
      </c>
      <c r="I335" s="19">
        <v>8743</v>
      </c>
      <c r="J335" s="59">
        <f t="shared" si="39"/>
        <v>273</v>
      </c>
      <c r="K335" s="48">
        <f t="shared" si="38"/>
        <v>0.032231404958677684</v>
      </c>
    </row>
    <row r="336" spans="1:11" ht="15">
      <c r="A336" s="17" t="s">
        <v>321</v>
      </c>
      <c r="B336" s="18">
        <v>11390</v>
      </c>
      <c r="C336" s="19">
        <v>11479</v>
      </c>
      <c r="D336" s="19">
        <v>11496</v>
      </c>
      <c r="E336" s="19">
        <v>11430</v>
      </c>
      <c r="F336" s="19">
        <v>11558</v>
      </c>
      <c r="G336" s="19">
        <v>11604</v>
      </c>
      <c r="H336" s="19">
        <v>11711</v>
      </c>
      <c r="I336" s="19">
        <v>11747</v>
      </c>
      <c r="J336" s="59">
        <f t="shared" si="39"/>
        <v>357</v>
      </c>
      <c r="K336" s="48">
        <f t="shared" si="38"/>
        <v>0.03134328358208955</v>
      </c>
    </row>
    <row r="337" spans="1:11" ht="15">
      <c r="A337" s="17" t="s">
        <v>322</v>
      </c>
      <c r="B337" s="18">
        <v>2183</v>
      </c>
      <c r="C337" s="19">
        <v>2185</v>
      </c>
      <c r="D337" s="19">
        <v>2184</v>
      </c>
      <c r="E337" s="19">
        <v>2185</v>
      </c>
      <c r="F337" s="19">
        <v>2187</v>
      </c>
      <c r="G337" s="19">
        <v>2185</v>
      </c>
      <c r="H337" s="19">
        <v>2184</v>
      </c>
      <c r="I337" s="19">
        <v>2179</v>
      </c>
      <c r="J337" s="59">
        <f t="shared" si="39"/>
        <v>-4</v>
      </c>
      <c r="K337" s="48">
        <f t="shared" si="38"/>
        <v>-0.0018323408153916628</v>
      </c>
    </row>
    <row r="338" spans="1:11" ht="15">
      <c r="A338" s="17" t="s">
        <v>323</v>
      </c>
      <c r="B338" s="18">
        <v>40318</v>
      </c>
      <c r="C338" s="19">
        <v>40423</v>
      </c>
      <c r="D338" s="19">
        <v>40375</v>
      </c>
      <c r="E338" s="19">
        <v>40417</v>
      </c>
      <c r="F338" s="19">
        <v>40437</v>
      </c>
      <c r="G338" s="19">
        <v>40467</v>
      </c>
      <c r="H338" s="19">
        <v>40464</v>
      </c>
      <c r="I338" s="19">
        <v>40414</v>
      </c>
      <c r="J338" s="59">
        <f t="shared" si="39"/>
        <v>96</v>
      </c>
      <c r="K338" s="48">
        <f t="shared" si="38"/>
        <v>0.0023810704896076195</v>
      </c>
    </row>
    <row r="339" spans="1:11" ht="15">
      <c r="A339" s="17" t="s">
        <v>324</v>
      </c>
      <c r="B339" s="18">
        <v>20228</v>
      </c>
      <c r="C339" s="19">
        <v>20164</v>
      </c>
      <c r="D339" s="19">
        <v>20197</v>
      </c>
      <c r="E339" s="19">
        <v>20317</v>
      </c>
      <c r="F339" s="19">
        <v>20347</v>
      </c>
      <c r="G339" s="19">
        <v>20255</v>
      </c>
      <c r="H339" s="19">
        <v>20417</v>
      </c>
      <c r="I339" s="19">
        <v>20430</v>
      </c>
      <c r="J339" s="59">
        <f t="shared" si="39"/>
        <v>202</v>
      </c>
      <c r="K339" s="48">
        <f t="shared" si="38"/>
        <v>0.009986157801067827</v>
      </c>
    </row>
    <row r="340" spans="1:11" ht="15">
      <c r="A340" s="17" t="s">
        <v>325</v>
      </c>
      <c r="B340" s="18">
        <v>17763</v>
      </c>
      <c r="C340" s="19">
        <v>17786</v>
      </c>
      <c r="D340" s="19">
        <v>17887</v>
      </c>
      <c r="E340" s="19">
        <v>18044</v>
      </c>
      <c r="F340" s="19">
        <v>18162</v>
      </c>
      <c r="G340" s="19">
        <v>18357</v>
      </c>
      <c r="H340" s="19">
        <v>18506</v>
      </c>
      <c r="I340" s="19">
        <v>18607</v>
      </c>
      <c r="J340" s="59">
        <f t="shared" si="39"/>
        <v>844</v>
      </c>
      <c r="K340" s="48">
        <f t="shared" si="38"/>
        <v>0.04751449642515341</v>
      </c>
    </row>
    <row r="341" spans="1:11" ht="15">
      <c r="A341" s="17" t="s">
        <v>326</v>
      </c>
      <c r="B341" s="18">
        <v>2990</v>
      </c>
      <c r="C341" s="19">
        <v>2992</v>
      </c>
      <c r="D341" s="19">
        <v>2994</v>
      </c>
      <c r="E341" s="19">
        <v>2997</v>
      </c>
      <c r="F341" s="19">
        <v>3003</v>
      </c>
      <c r="G341" s="19">
        <v>3006</v>
      </c>
      <c r="H341" s="19">
        <v>3005</v>
      </c>
      <c r="I341" s="19">
        <v>3005</v>
      </c>
      <c r="J341" s="59">
        <f t="shared" si="39"/>
        <v>15</v>
      </c>
      <c r="K341" s="48">
        <f t="shared" si="38"/>
        <v>0.005016722408026756</v>
      </c>
    </row>
    <row r="342" spans="1:11" ht="15">
      <c r="A342" s="17" t="s">
        <v>327</v>
      </c>
      <c r="B342" s="18">
        <v>6520</v>
      </c>
      <c r="C342" s="19">
        <v>6533</v>
      </c>
      <c r="D342" s="19">
        <v>6540</v>
      </c>
      <c r="E342" s="19">
        <v>6550</v>
      </c>
      <c r="F342" s="19">
        <v>6566</v>
      </c>
      <c r="G342" s="19">
        <v>6563</v>
      </c>
      <c r="H342" s="19">
        <v>6559</v>
      </c>
      <c r="I342" s="19">
        <v>6562</v>
      </c>
      <c r="J342" s="59">
        <f t="shared" si="39"/>
        <v>42</v>
      </c>
      <c r="K342" s="48">
        <f t="shared" si="38"/>
        <v>0.006441717791411043</v>
      </c>
    </row>
    <row r="343" spans="1:11" ht="15">
      <c r="A343" s="17" t="s">
        <v>328</v>
      </c>
      <c r="B343" s="18">
        <v>17355</v>
      </c>
      <c r="C343" s="19">
        <v>17380</v>
      </c>
      <c r="D343" s="19">
        <v>17520</v>
      </c>
      <c r="E343" s="19">
        <v>17652</v>
      </c>
      <c r="F343" s="19">
        <v>17996</v>
      </c>
      <c r="G343" s="19">
        <v>18473</v>
      </c>
      <c r="H343" s="19">
        <v>18621</v>
      </c>
      <c r="I343" s="19">
        <v>18799</v>
      </c>
      <c r="J343" s="59">
        <f t="shared" si="39"/>
        <v>1444</v>
      </c>
      <c r="K343" s="48">
        <f t="shared" si="38"/>
        <v>0.08320368769806973</v>
      </c>
    </row>
    <row r="344" spans="1:11" ht="15">
      <c r="A344" s="17" t="s">
        <v>329</v>
      </c>
      <c r="B344" s="18">
        <v>5911</v>
      </c>
      <c r="C344" s="19">
        <v>5913</v>
      </c>
      <c r="D344" s="19">
        <v>5923</v>
      </c>
      <c r="E344" s="19">
        <v>5932</v>
      </c>
      <c r="F344" s="19">
        <v>5952</v>
      </c>
      <c r="G344" s="19">
        <v>5946</v>
      </c>
      <c r="H344" s="19">
        <v>5944</v>
      </c>
      <c r="I344" s="19">
        <v>5948</v>
      </c>
      <c r="J344" s="59">
        <f t="shared" si="39"/>
        <v>37</v>
      </c>
      <c r="K344" s="48">
        <f t="shared" si="38"/>
        <v>0.006259516156318728</v>
      </c>
    </row>
    <row r="345" spans="1:11" ht="15">
      <c r="A345" s="17" t="s">
        <v>330</v>
      </c>
      <c r="B345" s="18">
        <v>4382</v>
      </c>
      <c r="C345" s="19">
        <v>4396</v>
      </c>
      <c r="D345" s="19">
        <v>4406</v>
      </c>
      <c r="E345" s="19">
        <v>4429</v>
      </c>
      <c r="F345" s="19">
        <v>4464</v>
      </c>
      <c r="G345" s="19">
        <v>4517</v>
      </c>
      <c r="H345" s="19">
        <v>4585</v>
      </c>
      <c r="I345" s="19">
        <v>4645</v>
      </c>
      <c r="J345" s="59">
        <f t="shared" si="39"/>
        <v>263</v>
      </c>
      <c r="K345" s="48">
        <f t="shared" si="38"/>
        <v>0.06001825650387951</v>
      </c>
    </row>
    <row r="346" spans="1:11" ht="15">
      <c r="A346" s="17" t="s">
        <v>331</v>
      </c>
      <c r="B346" s="18">
        <v>8055</v>
      </c>
      <c r="C346" s="19">
        <v>8068</v>
      </c>
      <c r="D346" s="19">
        <v>7926</v>
      </c>
      <c r="E346" s="19">
        <v>7955</v>
      </c>
      <c r="F346" s="19">
        <v>8058</v>
      </c>
      <c r="G346" s="19">
        <v>8103</v>
      </c>
      <c r="H346" s="19">
        <v>8151</v>
      </c>
      <c r="I346" s="19">
        <v>8186</v>
      </c>
      <c r="J346" s="59">
        <f t="shared" si="39"/>
        <v>131</v>
      </c>
      <c r="K346" s="48">
        <f t="shared" si="38"/>
        <v>0.016263190564866543</v>
      </c>
    </row>
    <row r="347" spans="1:11" ht="15">
      <c r="A347" s="17" t="s">
        <v>332</v>
      </c>
      <c r="B347" s="18">
        <v>10914</v>
      </c>
      <c r="C347" s="19">
        <v>10932</v>
      </c>
      <c r="D347" s="19">
        <v>11010</v>
      </c>
      <c r="E347" s="19">
        <v>11121</v>
      </c>
      <c r="F347" s="19">
        <v>11197</v>
      </c>
      <c r="G347" s="19">
        <v>11214</v>
      </c>
      <c r="H347" s="19">
        <v>11271</v>
      </c>
      <c r="I347" s="19">
        <v>11298</v>
      </c>
      <c r="J347" s="59">
        <f t="shared" si="39"/>
        <v>384</v>
      </c>
      <c r="K347" s="48">
        <f t="shared" si="38"/>
        <v>0.035184167124793844</v>
      </c>
    </row>
    <row r="348" spans="1:11" ht="15">
      <c r="A348" s="17" t="s">
        <v>333</v>
      </c>
      <c r="B348" s="18">
        <v>40759</v>
      </c>
      <c r="C348" s="19">
        <v>40776</v>
      </c>
      <c r="D348" s="19">
        <v>40887</v>
      </c>
      <c r="E348" s="19">
        <v>40905</v>
      </c>
      <c r="F348" s="19">
        <v>41068</v>
      </c>
      <c r="G348" s="19">
        <v>41405</v>
      </c>
      <c r="H348" s="19">
        <v>41468</v>
      </c>
      <c r="I348" s="19">
        <v>41663</v>
      </c>
      <c r="J348" s="59">
        <f t="shared" si="39"/>
        <v>904</v>
      </c>
      <c r="K348" s="48">
        <f t="shared" si="38"/>
        <v>0.022179150617041635</v>
      </c>
    </row>
    <row r="349" spans="1:11" ht="15">
      <c r="A349" s="17" t="s">
        <v>334</v>
      </c>
      <c r="B349" s="18">
        <v>10086</v>
      </c>
      <c r="C349" s="19">
        <v>10096</v>
      </c>
      <c r="D349" s="19">
        <v>10841</v>
      </c>
      <c r="E349" s="19">
        <v>10888</v>
      </c>
      <c r="F349" s="19">
        <v>11039</v>
      </c>
      <c r="G349" s="19">
        <v>11101</v>
      </c>
      <c r="H349" s="19">
        <v>11222</v>
      </c>
      <c r="I349" s="19">
        <v>11258</v>
      </c>
      <c r="J349" s="59">
        <f t="shared" si="39"/>
        <v>1172</v>
      </c>
      <c r="K349" s="48">
        <f t="shared" si="38"/>
        <v>0.11620067420186397</v>
      </c>
    </row>
    <row r="350" spans="1:11" ht="15">
      <c r="A350" s="17" t="s">
        <v>335</v>
      </c>
      <c r="B350" s="18">
        <v>5839</v>
      </c>
      <c r="C350" s="19">
        <v>5846</v>
      </c>
      <c r="D350" s="19">
        <v>5861</v>
      </c>
      <c r="E350" s="19">
        <v>5879</v>
      </c>
      <c r="F350" s="19">
        <v>5905</v>
      </c>
      <c r="G350" s="19">
        <v>5954</v>
      </c>
      <c r="H350" s="19">
        <v>6011</v>
      </c>
      <c r="I350" s="19">
        <v>6032</v>
      </c>
      <c r="J350" s="59">
        <f t="shared" si="39"/>
        <v>193</v>
      </c>
      <c r="K350" s="48">
        <f t="shared" si="38"/>
        <v>0.03305360506936119</v>
      </c>
    </row>
    <row r="351" spans="1:11" ht="15">
      <c r="A351" s="17" t="s">
        <v>336</v>
      </c>
      <c r="B351" s="18">
        <v>27997</v>
      </c>
      <c r="C351" s="19">
        <v>28035</v>
      </c>
      <c r="D351" s="19">
        <v>28112</v>
      </c>
      <c r="E351" s="19">
        <v>28195</v>
      </c>
      <c r="F351" s="19">
        <v>28287</v>
      </c>
      <c r="G351" s="19">
        <v>28478</v>
      </c>
      <c r="H351" s="19">
        <v>28578</v>
      </c>
      <c r="I351" s="19">
        <v>28646</v>
      </c>
      <c r="J351" s="59">
        <f t="shared" si="39"/>
        <v>649</v>
      </c>
      <c r="K351" s="48">
        <f t="shared" si="38"/>
        <v>0.023181055113047827</v>
      </c>
    </row>
    <row r="352" spans="1:11" ht="15">
      <c r="A352" s="17" t="s">
        <v>337</v>
      </c>
      <c r="B352" s="18">
        <v>13236</v>
      </c>
      <c r="C352" s="19">
        <v>13241</v>
      </c>
      <c r="D352" s="19">
        <v>13263</v>
      </c>
      <c r="E352" s="19">
        <v>13301</v>
      </c>
      <c r="F352" s="19">
        <v>13386</v>
      </c>
      <c r="G352" s="19">
        <v>13419</v>
      </c>
      <c r="H352" s="19">
        <v>13488</v>
      </c>
      <c r="I352" s="19">
        <v>13561</v>
      </c>
      <c r="J352" s="59">
        <f t="shared" si="39"/>
        <v>325</v>
      </c>
      <c r="K352" s="48">
        <f t="shared" si="38"/>
        <v>0.024554245995769115</v>
      </c>
    </row>
    <row r="353" spans="1:11" ht="15">
      <c r="A353" s="17" t="s">
        <v>338</v>
      </c>
      <c r="B353" s="18">
        <v>3189</v>
      </c>
      <c r="C353" s="19">
        <v>3191</v>
      </c>
      <c r="D353" s="19">
        <v>3191</v>
      </c>
      <c r="E353" s="19">
        <v>3201</v>
      </c>
      <c r="F353" s="19">
        <v>3213</v>
      </c>
      <c r="G353" s="19">
        <v>3220</v>
      </c>
      <c r="H353" s="19">
        <v>3227</v>
      </c>
      <c r="I353" s="19">
        <v>3242</v>
      </c>
      <c r="J353" s="59">
        <f t="shared" si="39"/>
        <v>53</v>
      </c>
      <c r="K353" s="48">
        <f t="shared" si="38"/>
        <v>0.016619629978049544</v>
      </c>
    </row>
    <row r="354" spans="1:11" ht="15">
      <c r="A354" s="17" t="s">
        <v>339</v>
      </c>
      <c r="B354" s="18">
        <v>999</v>
      </c>
      <c r="C354" s="19">
        <v>1002</v>
      </c>
      <c r="D354" s="19">
        <v>1009</v>
      </c>
      <c r="E354" s="19">
        <v>1017</v>
      </c>
      <c r="F354" s="19">
        <v>1023</v>
      </c>
      <c r="G354" s="19">
        <v>1021</v>
      </c>
      <c r="H354" s="19">
        <v>1020</v>
      </c>
      <c r="I354" s="19">
        <v>1018</v>
      </c>
      <c r="J354" s="59">
        <f t="shared" si="39"/>
        <v>19</v>
      </c>
      <c r="K354" s="48">
        <f t="shared" si="38"/>
        <v>0.01901901901901902</v>
      </c>
    </row>
    <row r="355" spans="1:11" ht="15">
      <c r="A355" s="17" t="s">
        <v>340</v>
      </c>
      <c r="B355" s="18">
        <v>4680</v>
      </c>
      <c r="C355" s="19">
        <v>4688</v>
      </c>
      <c r="D355" s="19">
        <v>4703</v>
      </c>
      <c r="E355" s="19">
        <v>4723</v>
      </c>
      <c r="F355" s="19">
        <v>4749</v>
      </c>
      <c r="G355" s="19">
        <v>4760</v>
      </c>
      <c r="H355" s="19">
        <v>4781</v>
      </c>
      <c r="I355" s="19">
        <v>4800</v>
      </c>
      <c r="J355" s="59">
        <f t="shared" si="39"/>
        <v>120</v>
      </c>
      <c r="K355" s="48">
        <f aca="true" t="shared" si="40" ref="K355:K386">J355/B355</f>
        <v>0.02564102564102564</v>
      </c>
    </row>
    <row r="356" spans="1:11" ht="15">
      <c r="A356" s="17" t="s">
        <v>341</v>
      </c>
      <c r="B356" s="18">
        <v>14157</v>
      </c>
      <c r="C356" s="19">
        <v>14394</v>
      </c>
      <c r="D356" s="19">
        <v>14669</v>
      </c>
      <c r="E356" s="19">
        <v>14649</v>
      </c>
      <c r="F356" s="19">
        <v>14753</v>
      </c>
      <c r="G356" s="19">
        <v>14901</v>
      </c>
      <c r="H356" s="19">
        <v>14965</v>
      </c>
      <c r="I356" s="19">
        <v>14994</v>
      </c>
      <c r="J356" s="59">
        <f t="shared" si="39"/>
        <v>837</v>
      </c>
      <c r="K356" s="48">
        <f t="shared" si="40"/>
        <v>0.05912269548633185</v>
      </c>
    </row>
    <row r="357" spans="1:11" ht="15">
      <c r="A357" s="17" t="s">
        <v>342</v>
      </c>
      <c r="B357" s="18">
        <v>15707</v>
      </c>
      <c r="C357" s="19">
        <v>15731</v>
      </c>
      <c r="D357" s="19">
        <v>15887</v>
      </c>
      <c r="E357" s="19">
        <v>16163</v>
      </c>
      <c r="F357" s="19">
        <v>16298</v>
      </c>
      <c r="G357" s="19">
        <v>16395</v>
      </c>
      <c r="H357" s="19">
        <v>16500</v>
      </c>
      <c r="I357" s="19">
        <v>16556</v>
      </c>
      <c r="J357" s="59">
        <f t="shared" si="39"/>
        <v>849</v>
      </c>
      <c r="K357" s="48">
        <f t="shared" si="40"/>
        <v>0.054052333354555296</v>
      </c>
    </row>
    <row r="358" spans="1:11" ht="15">
      <c r="A358" s="17" t="s">
        <v>343</v>
      </c>
      <c r="B358" s="18">
        <v>1902</v>
      </c>
      <c r="C358" s="19">
        <v>1903</v>
      </c>
      <c r="D358" s="19">
        <v>1907</v>
      </c>
      <c r="E358" s="19">
        <v>1912</v>
      </c>
      <c r="F358" s="19">
        <v>1918</v>
      </c>
      <c r="G358" s="19">
        <v>1920</v>
      </c>
      <c r="H358" s="19">
        <v>1926</v>
      </c>
      <c r="I358" s="19">
        <v>1934</v>
      </c>
      <c r="J358" s="59">
        <f t="shared" si="39"/>
        <v>32</v>
      </c>
      <c r="K358" s="48">
        <f t="shared" si="40"/>
        <v>0.016824395373291272</v>
      </c>
    </row>
    <row r="359" spans="1:11" ht="15">
      <c r="A359" s="17" t="s">
        <v>344</v>
      </c>
      <c r="B359" s="18">
        <v>13709</v>
      </c>
      <c r="C359" s="19">
        <v>13715</v>
      </c>
      <c r="D359" s="19">
        <v>13739</v>
      </c>
      <c r="E359" s="19">
        <v>13777</v>
      </c>
      <c r="F359" s="19">
        <v>13810</v>
      </c>
      <c r="G359" s="19">
        <v>13844</v>
      </c>
      <c r="H359" s="19">
        <v>13896</v>
      </c>
      <c r="I359" s="19">
        <v>13911</v>
      </c>
      <c r="J359" s="59">
        <f t="shared" si="39"/>
        <v>202</v>
      </c>
      <c r="K359" s="48">
        <f t="shared" si="40"/>
        <v>0.014734845721788606</v>
      </c>
    </row>
    <row r="360" spans="1:11" ht="15">
      <c r="A360" s="17" t="s">
        <v>345</v>
      </c>
      <c r="B360" s="18">
        <v>4806</v>
      </c>
      <c r="C360" s="19">
        <v>4826</v>
      </c>
      <c r="D360" s="19">
        <v>4860</v>
      </c>
      <c r="E360" s="19">
        <v>4838</v>
      </c>
      <c r="F360" s="19">
        <v>4849</v>
      </c>
      <c r="G360" s="19">
        <v>4846</v>
      </c>
      <c r="H360" s="19">
        <v>4844</v>
      </c>
      <c r="I360" s="19">
        <v>4878</v>
      </c>
      <c r="J360" s="59">
        <f t="shared" si="39"/>
        <v>72</v>
      </c>
      <c r="K360" s="48">
        <f t="shared" si="40"/>
        <v>0.0149812734082397</v>
      </c>
    </row>
    <row r="361" spans="1:11" ht="15">
      <c r="A361" s="17" t="s">
        <v>346</v>
      </c>
      <c r="B361" s="18">
        <v>1234</v>
      </c>
      <c r="C361" s="19">
        <v>1235</v>
      </c>
      <c r="D361" s="19">
        <v>1239</v>
      </c>
      <c r="E361" s="19">
        <v>1241</v>
      </c>
      <c r="F361" s="19">
        <v>1245</v>
      </c>
      <c r="G361" s="19">
        <v>1245</v>
      </c>
      <c r="H361" s="19">
        <v>1244</v>
      </c>
      <c r="I361" s="19">
        <v>1242</v>
      </c>
      <c r="J361" s="59">
        <f t="shared" si="39"/>
        <v>8</v>
      </c>
      <c r="K361" s="48">
        <f t="shared" si="40"/>
        <v>0.006482982171799027</v>
      </c>
    </row>
    <row r="362" spans="1:11" ht="15">
      <c r="A362" s="17" t="s">
        <v>347</v>
      </c>
      <c r="B362" s="18">
        <v>1689</v>
      </c>
      <c r="C362" s="19">
        <v>1690</v>
      </c>
      <c r="D362" s="19">
        <v>1699</v>
      </c>
      <c r="E362" s="19">
        <v>1713</v>
      </c>
      <c r="F362" s="19">
        <v>1727</v>
      </c>
      <c r="G362" s="19">
        <v>1733</v>
      </c>
      <c r="H362" s="19">
        <v>1744</v>
      </c>
      <c r="I362" s="19">
        <v>1746</v>
      </c>
      <c r="J362" s="59">
        <f t="shared" si="39"/>
        <v>57</v>
      </c>
      <c r="K362" s="48">
        <f t="shared" si="40"/>
        <v>0.03374777975133215</v>
      </c>
    </row>
    <row r="363" spans="1:11" ht="15">
      <c r="A363" s="17" t="s">
        <v>348</v>
      </c>
      <c r="B363" s="18">
        <v>3413</v>
      </c>
      <c r="C363" s="19">
        <v>3418</v>
      </c>
      <c r="D363" s="19">
        <v>3437</v>
      </c>
      <c r="E363" s="19">
        <v>3444</v>
      </c>
      <c r="F363" s="19">
        <v>3455</v>
      </c>
      <c r="G363" s="19">
        <v>3459</v>
      </c>
      <c r="H363" s="19">
        <v>3464</v>
      </c>
      <c r="I363" s="19">
        <v>3462</v>
      </c>
      <c r="J363" s="59">
        <f t="shared" si="39"/>
        <v>49</v>
      </c>
      <c r="K363" s="48">
        <f t="shared" si="40"/>
        <v>0.014356870788162907</v>
      </c>
    </row>
    <row r="364" spans="1:11" ht="15">
      <c r="A364" s="17" t="s">
        <v>349</v>
      </c>
      <c r="B364" s="18">
        <v>1258</v>
      </c>
      <c r="C364" s="19">
        <v>1259</v>
      </c>
      <c r="D364" s="19">
        <v>1259</v>
      </c>
      <c r="E364" s="19">
        <v>1265</v>
      </c>
      <c r="F364" s="19">
        <v>1269</v>
      </c>
      <c r="G364" s="19">
        <v>1268</v>
      </c>
      <c r="H364" s="19">
        <v>1272</v>
      </c>
      <c r="I364" s="19">
        <v>1270</v>
      </c>
      <c r="J364" s="59">
        <f t="shared" si="39"/>
        <v>12</v>
      </c>
      <c r="K364" s="48">
        <f t="shared" si="40"/>
        <v>0.009538950715421303</v>
      </c>
    </row>
    <row r="365" spans="1:11" ht="15">
      <c r="A365" s="17" t="s">
        <v>350</v>
      </c>
      <c r="B365" s="18">
        <v>7973</v>
      </c>
      <c r="C365" s="19">
        <v>8000</v>
      </c>
      <c r="D365" s="19">
        <v>8125</v>
      </c>
      <c r="E365" s="19">
        <v>8216</v>
      </c>
      <c r="F365" s="19">
        <v>8305</v>
      </c>
      <c r="G365" s="19">
        <v>8393</v>
      </c>
      <c r="H365" s="19">
        <v>8510</v>
      </c>
      <c r="I365" s="19">
        <v>8579</v>
      </c>
      <c r="J365" s="59">
        <f t="shared" si="39"/>
        <v>606</v>
      </c>
      <c r="K365" s="48">
        <f t="shared" si="40"/>
        <v>0.07600652201178978</v>
      </c>
    </row>
    <row r="366" spans="1:11" ht="15">
      <c r="A366" s="17" t="s">
        <v>351</v>
      </c>
      <c r="B366" s="18">
        <v>35608</v>
      </c>
      <c r="C366" s="19">
        <v>35670</v>
      </c>
      <c r="D366" s="19">
        <v>35905</v>
      </c>
      <c r="E366" s="19">
        <v>36086</v>
      </c>
      <c r="F366" s="19">
        <v>36327</v>
      </c>
      <c r="G366" s="19">
        <v>36544</v>
      </c>
      <c r="H366" s="19">
        <v>36744</v>
      </c>
      <c r="I366" s="19">
        <v>36760</v>
      </c>
      <c r="J366" s="59">
        <f t="shared" si="39"/>
        <v>1152</v>
      </c>
      <c r="K366" s="48">
        <f t="shared" si="40"/>
        <v>0.03235228038643002</v>
      </c>
    </row>
    <row r="367" spans="1:11" ht="15">
      <c r="A367" s="17" t="s">
        <v>352</v>
      </c>
      <c r="B367" s="18">
        <v>9767</v>
      </c>
      <c r="C367" s="19">
        <v>9774</v>
      </c>
      <c r="D367" s="19">
        <v>9818</v>
      </c>
      <c r="E367" s="19">
        <v>9851</v>
      </c>
      <c r="F367" s="19">
        <v>9897</v>
      </c>
      <c r="G367" s="19">
        <v>9933</v>
      </c>
      <c r="H367" s="19">
        <v>10021</v>
      </c>
      <c r="I367" s="19">
        <v>10087</v>
      </c>
      <c r="J367" s="59">
        <f t="shared" si="39"/>
        <v>320</v>
      </c>
      <c r="K367" s="48">
        <f t="shared" si="40"/>
        <v>0.03276338691512235</v>
      </c>
    </row>
    <row r="368" spans="1:11" ht="15">
      <c r="A368" s="17" t="s">
        <v>353</v>
      </c>
      <c r="B368" s="18">
        <v>16719</v>
      </c>
      <c r="C368" s="19">
        <v>16733</v>
      </c>
      <c r="D368" s="19">
        <v>16750</v>
      </c>
      <c r="E368" s="19">
        <v>16783</v>
      </c>
      <c r="F368" s="19">
        <v>16813</v>
      </c>
      <c r="G368" s="19">
        <v>16832</v>
      </c>
      <c r="H368" s="19">
        <v>16857</v>
      </c>
      <c r="I368" s="19">
        <v>16831</v>
      </c>
      <c r="J368" s="59">
        <f t="shared" si="39"/>
        <v>112</v>
      </c>
      <c r="K368" s="48">
        <f t="shared" si="40"/>
        <v>0.00669896524911777</v>
      </c>
    </row>
    <row r="369" spans="1:11" ht="15">
      <c r="A369" s="17" t="s">
        <v>354</v>
      </c>
      <c r="B369" s="18">
        <v>11688</v>
      </c>
      <c r="C369" s="19">
        <v>11693</v>
      </c>
      <c r="D369" s="19">
        <v>11721</v>
      </c>
      <c r="E369" s="19">
        <v>11749</v>
      </c>
      <c r="F369" s="19">
        <v>11778</v>
      </c>
      <c r="G369" s="19">
        <v>11796</v>
      </c>
      <c r="H369" s="19">
        <v>11789</v>
      </c>
      <c r="I369" s="19">
        <v>11880</v>
      </c>
      <c r="J369" s="59">
        <f t="shared" si="39"/>
        <v>192</v>
      </c>
      <c r="K369" s="48">
        <f t="shared" si="40"/>
        <v>0.01642710472279261</v>
      </c>
    </row>
    <row r="370" spans="1:11" ht="15">
      <c r="A370" s="17" t="s">
        <v>355</v>
      </c>
      <c r="B370" s="18">
        <v>7808</v>
      </c>
      <c r="C370" s="19">
        <v>7814</v>
      </c>
      <c r="D370" s="19">
        <v>7832</v>
      </c>
      <c r="E370" s="19">
        <v>7850</v>
      </c>
      <c r="F370" s="19">
        <v>7888</v>
      </c>
      <c r="G370" s="19">
        <v>7937</v>
      </c>
      <c r="H370" s="19">
        <v>7990</v>
      </c>
      <c r="I370" s="19">
        <v>8055</v>
      </c>
      <c r="J370" s="59">
        <f t="shared" si="39"/>
        <v>247</v>
      </c>
      <c r="K370" s="48">
        <f t="shared" si="40"/>
        <v>0.03163422131147541</v>
      </c>
    </row>
    <row r="371" spans="1:11" ht="15">
      <c r="A371" s="17" t="s">
        <v>356</v>
      </c>
      <c r="B371" s="18">
        <v>9268</v>
      </c>
      <c r="C371" s="19">
        <v>9282</v>
      </c>
      <c r="D371" s="19">
        <v>9318</v>
      </c>
      <c r="E371" s="19">
        <v>9350</v>
      </c>
      <c r="F371" s="19">
        <v>9412</v>
      </c>
      <c r="G371" s="19">
        <v>9458</v>
      </c>
      <c r="H371" s="19">
        <v>9498</v>
      </c>
      <c r="I371" s="19">
        <v>9551</v>
      </c>
      <c r="J371" s="59">
        <f t="shared" si="39"/>
        <v>283</v>
      </c>
      <c r="K371" s="48">
        <f t="shared" si="40"/>
        <v>0.030535174794993528</v>
      </c>
    </row>
    <row r="372" spans="1:11" ht="15">
      <c r="A372" s="17" t="s">
        <v>357</v>
      </c>
      <c r="B372" s="18">
        <v>8964</v>
      </c>
      <c r="C372" s="19">
        <v>8973</v>
      </c>
      <c r="D372" s="19">
        <v>9020</v>
      </c>
      <c r="E372" s="19">
        <v>9078</v>
      </c>
      <c r="F372" s="19">
        <v>9138</v>
      </c>
      <c r="G372" s="19">
        <v>9197</v>
      </c>
      <c r="H372" s="19">
        <v>9256</v>
      </c>
      <c r="I372" s="19">
        <v>9333</v>
      </c>
      <c r="J372" s="59">
        <f t="shared" si="39"/>
        <v>369</v>
      </c>
      <c r="K372" s="48">
        <f t="shared" si="40"/>
        <v>0.04116465863453815</v>
      </c>
    </row>
    <row r="373" spans="1:11" ht="15">
      <c r="A373" s="17" t="s">
        <v>358</v>
      </c>
      <c r="B373" s="18">
        <v>8013</v>
      </c>
      <c r="C373" s="19">
        <v>8034</v>
      </c>
      <c r="D373" s="19">
        <v>8047</v>
      </c>
      <c r="E373" s="19">
        <v>8081</v>
      </c>
      <c r="F373" s="19">
        <v>8144</v>
      </c>
      <c r="G373" s="19">
        <v>8160</v>
      </c>
      <c r="H373" s="19">
        <v>8148</v>
      </c>
      <c r="I373" s="19">
        <v>8157</v>
      </c>
      <c r="J373" s="59">
        <f t="shared" si="39"/>
        <v>144</v>
      </c>
      <c r="K373" s="48">
        <f t="shared" si="40"/>
        <v>0.017970797454137027</v>
      </c>
    </row>
    <row r="374" spans="1:11" ht="15">
      <c r="A374" s="17" t="s">
        <v>359</v>
      </c>
      <c r="B374" s="18">
        <v>7542</v>
      </c>
      <c r="C374" s="19">
        <v>7555</v>
      </c>
      <c r="D374" s="19">
        <v>7606</v>
      </c>
      <c r="E374" s="19">
        <v>7641</v>
      </c>
      <c r="F374" s="19">
        <v>7670</v>
      </c>
      <c r="G374" s="19">
        <v>7695</v>
      </c>
      <c r="H374" s="19">
        <v>7712</v>
      </c>
      <c r="I374" s="19">
        <v>7773</v>
      </c>
      <c r="J374" s="59">
        <f t="shared" si="39"/>
        <v>231</v>
      </c>
      <c r="K374" s="48">
        <f t="shared" si="40"/>
        <v>0.030628480509148768</v>
      </c>
    </row>
    <row r="375" spans="1:11" ht="15">
      <c r="A375" s="17" t="s">
        <v>360</v>
      </c>
      <c r="B375" s="18">
        <v>13457</v>
      </c>
      <c r="C375" s="19">
        <v>13469</v>
      </c>
      <c r="D375" s="19">
        <v>13526</v>
      </c>
      <c r="E375" s="19">
        <v>13586</v>
      </c>
      <c r="F375" s="19">
        <v>13698</v>
      </c>
      <c r="G375" s="19">
        <v>13770</v>
      </c>
      <c r="H375" s="19">
        <v>13863</v>
      </c>
      <c r="I375" s="19">
        <v>13913</v>
      </c>
      <c r="J375" s="59">
        <f t="shared" si="39"/>
        <v>456</v>
      </c>
      <c r="K375" s="48">
        <f t="shared" si="40"/>
        <v>0.03388571003938471</v>
      </c>
    </row>
    <row r="376" spans="1:11" ht="15">
      <c r="A376" s="17" t="s">
        <v>361</v>
      </c>
      <c r="B376" s="18">
        <v>5135</v>
      </c>
      <c r="C376" s="19">
        <v>5139</v>
      </c>
      <c r="D376" s="19">
        <v>5143</v>
      </c>
      <c r="E376" s="19">
        <v>5148</v>
      </c>
      <c r="F376" s="19">
        <v>5174</v>
      </c>
      <c r="G376" s="19">
        <v>5175</v>
      </c>
      <c r="H376" s="19">
        <v>5181</v>
      </c>
      <c r="I376" s="19">
        <v>5177</v>
      </c>
      <c r="J376" s="59">
        <f t="shared" si="39"/>
        <v>42</v>
      </c>
      <c r="K376" s="48">
        <f t="shared" si="40"/>
        <v>0.008179162609542356</v>
      </c>
    </row>
    <row r="377" spans="1:11" ht="15">
      <c r="A377" s="17" t="s">
        <v>362</v>
      </c>
      <c r="B377" s="18">
        <v>16767</v>
      </c>
      <c r="C377" s="19">
        <v>16777</v>
      </c>
      <c r="D377" s="19">
        <v>16787</v>
      </c>
      <c r="E377" s="19">
        <v>16804</v>
      </c>
      <c r="F377" s="19">
        <v>16834</v>
      </c>
      <c r="G377" s="19">
        <v>16828</v>
      </c>
      <c r="H377" s="19">
        <v>16856</v>
      </c>
      <c r="I377" s="19">
        <v>16857</v>
      </c>
      <c r="J377" s="59">
        <f t="shared" si="39"/>
        <v>90</v>
      </c>
      <c r="K377" s="48">
        <f t="shared" si="40"/>
        <v>0.005367686527106817</v>
      </c>
    </row>
    <row r="378" spans="1:11" ht="15">
      <c r="A378" s="17" t="s">
        <v>363</v>
      </c>
      <c r="B378" s="18">
        <v>7669</v>
      </c>
      <c r="C378" s="19">
        <v>7719</v>
      </c>
      <c r="D378" s="19">
        <v>7754</v>
      </c>
      <c r="E378" s="19">
        <v>7854</v>
      </c>
      <c r="F378" s="19">
        <v>7835</v>
      </c>
      <c r="G378" s="19">
        <v>7847</v>
      </c>
      <c r="H378" s="19">
        <v>7823</v>
      </c>
      <c r="I378" s="19">
        <v>7831</v>
      </c>
      <c r="J378" s="59">
        <f t="shared" si="39"/>
        <v>162</v>
      </c>
      <c r="K378" s="48">
        <f t="shared" si="40"/>
        <v>0.021124005737384273</v>
      </c>
    </row>
    <row r="379" spans="1:11" ht="15">
      <c r="A379" s="17" t="s">
        <v>364</v>
      </c>
      <c r="B379" s="18">
        <v>3699</v>
      </c>
      <c r="C379" s="19">
        <v>3704</v>
      </c>
      <c r="D379" s="19">
        <v>3715</v>
      </c>
      <c r="E379" s="19">
        <v>3741</v>
      </c>
      <c r="F379" s="19">
        <v>3753</v>
      </c>
      <c r="G379" s="19">
        <v>3765</v>
      </c>
      <c r="H379" s="19">
        <v>3768</v>
      </c>
      <c r="I379" s="19">
        <v>3758</v>
      </c>
      <c r="J379" s="59">
        <f t="shared" si="39"/>
        <v>59</v>
      </c>
      <c r="K379" s="48">
        <f t="shared" si="40"/>
        <v>0.015950256826169237</v>
      </c>
    </row>
    <row r="380" spans="1:11" ht="15">
      <c r="A380" s="17" t="s">
        <v>365</v>
      </c>
      <c r="B380" s="18">
        <v>18274</v>
      </c>
      <c r="C380" s="19">
        <v>18285</v>
      </c>
      <c r="D380" s="19">
        <v>18410</v>
      </c>
      <c r="E380" s="19">
        <v>18386</v>
      </c>
      <c r="F380" s="19">
        <v>18605</v>
      </c>
      <c r="G380" s="19">
        <v>18765</v>
      </c>
      <c r="H380" s="19">
        <v>18873</v>
      </c>
      <c r="I380" s="19">
        <v>18946</v>
      </c>
      <c r="J380" s="59">
        <f t="shared" si="39"/>
        <v>672</v>
      </c>
      <c r="K380" s="48">
        <f t="shared" si="40"/>
        <v>0.036773558060632594</v>
      </c>
    </row>
    <row r="381" spans="1:11" ht="15">
      <c r="A381" s="17" t="s">
        <v>366</v>
      </c>
      <c r="B381" s="18">
        <v>7277</v>
      </c>
      <c r="C381" s="19">
        <v>7285</v>
      </c>
      <c r="D381" s="19">
        <v>7307</v>
      </c>
      <c r="E381" s="19">
        <v>7346</v>
      </c>
      <c r="F381" s="19">
        <v>7408</v>
      </c>
      <c r="G381" s="19">
        <v>7454</v>
      </c>
      <c r="H381" s="19">
        <v>7555</v>
      </c>
      <c r="I381" s="19">
        <v>7633</v>
      </c>
      <c r="J381" s="59">
        <f t="shared" si="39"/>
        <v>356</v>
      </c>
      <c r="K381" s="48">
        <f t="shared" si="40"/>
        <v>0.04892125876047822</v>
      </c>
    </row>
    <row r="382" spans="1:11" ht="15">
      <c r="A382" s="17" t="s">
        <v>367</v>
      </c>
      <c r="B382" s="18">
        <v>10300</v>
      </c>
      <c r="C382" s="19">
        <v>10325</v>
      </c>
      <c r="D382" s="19">
        <v>10402</v>
      </c>
      <c r="E382" s="19">
        <v>10475</v>
      </c>
      <c r="F382" s="19">
        <v>10551</v>
      </c>
      <c r="G382" s="19">
        <v>10600</v>
      </c>
      <c r="H382" s="19">
        <v>10678</v>
      </c>
      <c r="I382" s="19">
        <v>10733</v>
      </c>
      <c r="J382" s="59">
        <f t="shared" si="39"/>
        <v>433</v>
      </c>
      <c r="K382" s="48">
        <f t="shared" si="40"/>
        <v>0.042038834951456314</v>
      </c>
    </row>
    <row r="383" spans="1:11" ht="15">
      <c r="A383" s="21" t="s">
        <v>368</v>
      </c>
      <c r="B383" s="18">
        <v>180983</v>
      </c>
      <c r="C383" s="23">
        <v>181810</v>
      </c>
      <c r="D383" s="23">
        <v>182321</v>
      </c>
      <c r="E383" s="23">
        <v>182373</v>
      </c>
      <c r="F383" s="23">
        <v>183006</v>
      </c>
      <c r="G383" s="23">
        <v>184005</v>
      </c>
      <c r="H383" s="23">
        <v>184491</v>
      </c>
      <c r="I383" s="23">
        <v>184508</v>
      </c>
      <c r="J383" s="59">
        <f t="shared" si="39"/>
        <v>3525</v>
      </c>
      <c r="K383" s="48">
        <f t="shared" si="40"/>
        <v>0.01947696744998149</v>
      </c>
    </row>
    <row r="384" spans="1:11" ht="18" customHeight="1">
      <c r="A384" s="80" t="s">
        <v>372</v>
      </c>
      <c r="B384" s="81"/>
      <c r="C384" s="81"/>
      <c r="D384" s="81"/>
      <c r="E384" s="81"/>
      <c r="F384" s="81"/>
      <c r="G384" s="81"/>
      <c r="H384" s="81"/>
      <c r="I384" s="81"/>
      <c r="J384" s="81"/>
      <c r="K384" s="82"/>
    </row>
    <row r="385" spans="8:9" ht="15">
      <c r="H385" s="44"/>
      <c r="I385" s="45"/>
    </row>
    <row r="386" spans="8:9" ht="15">
      <c r="H386" s="44"/>
      <c r="I386" s="45"/>
    </row>
    <row r="387" spans="8:9" ht="15">
      <c r="H387" s="44"/>
      <c r="I387" s="45"/>
    </row>
    <row r="388" spans="8:9" ht="15">
      <c r="H388" s="44"/>
      <c r="I388" s="45"/>
    </row>
    <row r="389" spans="8:9" ht="15">
      <c r="H389" s="44"/>
      <c r="I389" s="45"/>
    </row>
    <row r="390" spans="8:9" ht="15">
      <c r="H390" s="44"/>
      <c r="I390" s="45"/>
    </row>
    <row r="391" spans="8:9" ht="15">
      <c r="H391" s="44"/>
      <c r="I391" s="45"/>
    </row>
    <row r="392" spans="8:9" ht="15">
      <c r="H392" s="44"/>
      <c r="I392" s="45"/>
    </row>
    <row r="393" spans="8:9" ht="15">
      <c r="H393" s="44"/>
      <c r="I393" s="45"/>
    </row>
    <row r="394" spans="8:9" ht="15">
      <c r="H394" s="44"/>
      <c r="I394" s="45"/>
    </row>
    <row r="395" spans="8:9" ht="15">
      <c r="H395" s="44"/>
      <c r="I395" s="45"/>
    </row>
    <row r="396" spans="8:9" ht="15">
      <c r="H396" s="44"/>
      <c r="I396" s="45"/>
    </row>
    <row r="397" spans="8:9" ht="15">
      <c r="H397" s="44"/>
      <c r="I397" s="45"/>
    </row>
    <row r="398" spans="8:9" ht="15">
      <c r="H398" s="44"/>
      <c r="I398" s="45"/>
    </row>
    <row r="399" spans="8:9" ht="15">
      <c r="H399" s="44"/>
      <c r="I399" s="45"/>
    </row>
    <row r="400" spans="8:9" ht="15">
      <c r="H400" s="44"/>
      <c r="I400" s="45"/>
    </row>
    <row r="401" spans="8:9" ht="15">
      <c r="H401" s="44"/>
      <c r="I401" s="45"/>
    </row>
    <row r="402" spans="8:9" ht="15">
      <c r="H402" s="44"/>
      <c r="I402" s="45"/>
    </row>
    <row r="403" spans="8:9" ht="15">
      <c r="H403" s="44"/>
      <c r="I403" s="45"/>
    </row>
    <row r="404" spans="8:9" ht="15">
      <c r="H404" s="44"/>
      <c r="I404" s="45"/>
    </row>
    <row r="405" spans="8:9" ht="15">
      <c r="H405" s="44"/>
      <c r="I405" s="45"/>
    </row>
    <row r="406" spans="8:9" ht="15">
      <c r="H406" s="44"/>
      <c r="I406" s="45"/>
    </row>
    <row r="407" spans="8:9" ht="15">
      <c r="H407" s="44"/>
      <c r="I407" s="45"/>
    </row>
    <row r="408" spans="8:9" ht="15">
      <c r="H408" s="44"/>
      <c r="I408" s="45"/>
    </row>
    <row r="409" spans="8:9" ht="15">
      <c r="H409" s="44"/>
      <c r="I409" s="45"/>
    </row>
    <row r="410" spans="8:9" ht="15">
      <c r="H410" s="44"/>
      <c r="I410" s="45"/>
    </row>
    <row r="411" spans="8:9" ht="15">
      <c r="H411" s="44"/>
      <c r="I411" s="45"/>
    </row>
    <row r="412" spans="8:9" ht="15">
      <c r="H412" s="44"/>
      <c r="I412" s="45"/>
    </row>
    <row r="413" spans="8:9" ht="15">
      <c r="H413" s="44"/>
      <c r="I413" s="45"/>
    </row>
    <row r="414" spans="8:9" ht="15">
      <c r="H414" s="44"/>
      <c r="I414" s="45"/>
    </row>
    <row r="415" spans="8:9" ht="15">
      <c r="H415" s="44"/>
      <c r="I415" s="45"/>
    </row>
    <row r="416" spans="8:9" ht="15">
      <c r="H416" s="44"/>
      <c r="I416" s="45"/>
    </row>
    <row r="417" spans="8:9" ht="15">
      <c r="H417" s="44"/>
      <c r="I417" s="45"/>
    </row>
    <row r="418" spans="8:9" ht="15">
      <c r="H418" s="44"/>
      <c r="I418" s="45"/>
    </row>
    <row r="419" spans="8:9" ht="15">
      <c r="H419" s="44"/>
      <c r="I419" s="45"/>
    </row>
    <row r="420" spans="8:9" ht="15">
      <c r="H420" s="44"/>
      <c r="I420" s="45"/>
    </row>
    <row r="421" spans="8:9" ht="15">
      <c r="H421" s="44"/>
      <c r="I421" s="45"/>
    </row>
    <row r="422" spans="8:9" ht="15">
      <c r="H422" s="44"/>
      <c r="I422" s="45"/>
    </row>
    <row r="423" spans="8:9" ht="15">
      <c r="H423" s="44"/>
      <c r="I423" s="45"/>
    </row>
    <row r="424" spans="8:9" ht="15">
      <c r="H424" s="44"/>
      <c r="I424" s="45"/>
    </row>
    <row r="425" spans="8:9" ht="15">
      <c r="H425" s="44"/>
      <c r="I425" s="45"/>
    </row>
    <row r="426" spans="8:9" ht="15">
      <c r="H426" s="44"/>
      <c r="I426" s="45"/>
    </row>
    <row r="427" spans="8:9" ht="15">
      <c r="H427" s="44"/>
      <c r="I427" s="45"/>
    </row>
    <row r="428" spans="8:9" ht="15">
      <c r="H428" s="44"/>
      <c r="I428" s="45"/>
    </row>
    <row r="429" spans="8:9" ht="15">
      <c r="H429" s="44"/>
      <c r="I429" s="45"/>
    </row>
    <row r="430" spans="8:9" ht="15">
      <c r="H430" s="44"/>
      <c r="I430" s="45"/>
    </row>
    <row r="431" spans="8:9" ht="15">
      <c r="H431" s="44"/>
      <c r="I431" s="45"/>
    </row>
    <row r="432" spans="8:9" ht="15">
      <c r="H432" s="44"/>
      <c r="I432" s="45"/>
    </row>
    <row r="433" spans="8:9" ht="15">
      <c r="H433" s="44"/>
      <c r="I433" s="45"/>
    </row>
    <row r="434" spans="8:9" ht="15">
      <c r="H434" s="44"/>
      <c r="I434" s="45"/>
    </row>
    <row r="435" spans="8:9" ht="15">
      <c r="H435" s="44"/>
      <c r="I435" s="45"/>
    </row>
    <row r="436" spans="8:9" ht="15">
      <c r="H436" s="44"/>
      <c r="I436" s="45"/>
    </row>
    <row r="437" spans="8:9" ht="15">
      <c r="H437" s="44"/>
      <c r="I437" s="45"/>
    </row>
    <row r="438" spans="8:9" ht="15">
      <c r="H438" s="44"/>
      <c r="I438" s="45"/>
    </row>
    <row r="439" spans="8:9" ht="15">
      <c r="H439" s="44"/>
      <c r="I439" s="45"/>
    </row>
    <row r="440" spans="8:9" ht="15">
      <c r="H440" s="44"/>
      <c r="I440" s="45"/>
    </row>
    <row r="441" spans="8:9" ht="15">
      <c r="H441" s="44"/>
      <c r="I441" s="45"/>
    </row>
    <row r="442" spans="8:9" ht="15">
      <c r="H442" s="44"/>
      <c r="I442" s="45"/>
    </row>
    <row r="443" spans="8:9" ht="15">
      <c r="H443" s="44"/>
      <c r="I443" s="45"/>
    </row>
    <row r="444" spans="8:9" ht="15">
      <c r="H444" s="44"/>
      <c r="I444" s="45"/>
    </row>
    <row r="445" spans="8:9" ht="15">
      <c r="H445" s="44"/>
      <c r="I445" s="45"/>
    </row>
    <row r="446" spans="8:9" ht="15">
      <c r="H446" s="44"/>
      <c r="I446" s="45"/>
    </row>
    <row r="447" spans="8:9" ht="15">
      <c r="H447" s="44"/>
      <c r="I447" s="45"/>
    </row>
    <row r="448" spans="8:9" ht="15">
      <c r="H448" s="44"/>
      <c r="I448" s="45"/>
    </row>
    <row r="449" spans="8:9" ht="15">
      <c r="H449" s="44"/>
      <c r="I449" s="45"/>
    </row>
    <row r="450" spans="8:9" ht="15">
      <c r="H450" s="44"/>
      <c r="I450" s="45"/>
    </row>
    <row r="451" spans="8:9" ht="15">
      <c r="H451" s="44"/>
      <c r="I451" s="45"/>
    </row>
    <row r="452" spans="8:9" ht="15">
      <c r="H452" s="44"/>
      <c r="I452" s="45"/>
    </row>
    <row r="453" spans="8:9" ht="15">
      <c r="H453" s="44"/>
      <c r="I453" s="45"/>
    </row>
    <row r="454" spans="8:9" ht="15">
      <c r="H454" s="44"/>
      <c r="I454" s="45"/>
    </row>
    <row r="455" spans="8:9" ht="15">
      <c r="H455" s="44"/>
      <c r="I455" s="45"/>
    </row>
    <row r="456" spans="8:9" ht="15">
      <c r="H456" s="44"/>
      <c r="I456" s="45"/>
    </row>
    <row r="457" spans="8:9" ht="15">
      <c r="H457" s="44"/>
      <c r="I457" s="45"/>
    </row>
    <row r="458" spans="8:9" ht="15">
      <c r="H458" s="44"/>
      <c r="I458" s="45"/>
    </row>
    <row r="459" spans="8:9" ht="15">
      <c r="H459" s="44"/>
      <c r="I459" s="45"/>
    </row>
    <row r="460" spans="8:9" ht="15">
      <c r="H460" s="44"/>
      <c r="I460" s="45"/>
    </row>
    <row r="461" spans="8:9" ht="15">
      <c r="H461" s="44"/>
      <c r="I461" s="45"/>
    </row>
    <row r="462" spans="8:9" ht="15">
      <c r="H462" s="44"/>
      <c r="I462" s="45"/>
    </row>
    <row r="463" spans="8:9" ht="15">
      <c r="H463" s="44"/>
      <c r="I463" s="45"/>
    </row>
    <row r="464" spans="8:9" ht="15">
      <c r="H464" s="44"/>
      <c r="I464" s="45"/>
    </row>
    <row r="465" spans="8:9" ht="15">
      <c r="H465" s="44"/>
      <c r="I465" s="45"/>
    </row>
    <row r="466" spans="8:9" ht="15">
      <c r="H466" s="44"/>
      <c r="I466" s="45"/>
    </row>
    <row r="467" spans="8:9" ht="15">
      <c r="H467" s="44"/>
      <c r="I467" s="45"/>
    </row>
    <row r="468" spans="8:9" ht="15">
      <c r="H468" s="44"/>
      <c r="I468" s="45"/>
    </row>
    <row r="469" spans="8:9" ht="15">
      <c r="H469" s="44"/>
      <c r="I469" s="45"/>
    </row>
    <row r="470" spans="8:9" ht="15">
      <c r="H470" s="44"/>
      <c r="I470" s="45"/>
    </row>
    <row r="471" spans="8:9" ht="15">
      <c r="H471" s="44"/>
      <c r="I471" s="45"/>
    </row>
    <row r="472" spans="8:9" ht="15">
      <c r="H472" s="44"/>
      <c r="I472" s="45"/>
    </row>
    <row r="473" spans="8:9" ht="15">
      <c r="H473" s="44"/>
      <c r="I473" s="45"/>
    </row>
    <row r="474" spans="8:9" ht="15">
      <c r="H474" s="44"/>
      <c r="I474" s="45"/>
    </row>
    <row r="475" spans="8:9" ht="15">
      <c r="H475" s="44"/>
      <c r="I475" s="45"/>
    </row>
    <row r="476" spans="8:9" ht="15">
      <c r="H476" s="44"/>
      <c r="I476" s="45"/>
    </row>
    <row r="477" spans="8:9" ht="15">
      <c r="H477" s="44"/>
      <c r="I477" s="45"/>
    </row>
    <row r="478" spans="8:9" ht="15">
      <c r="H478" s="44"/>
      <c r="I478" s="45"/>
    </row>
    <row r="479" spans="8:9" ht="15">
      <c r="H479" s="44"/>
      <c r="I479" s="45"/>
    </row>
    <row r="480" spans="8:9" ht="15">
      <c r="H480" s="44"/>
      <c r="I480" s="45"/>
    </row>
    <row r="481" spans="8:9" ht="15">
      <c r="H481" s="44"/>
      <c r="I481" s="45"/>
    </row>
    <row r="482" spans="8:9" ht="15">
      <c r="H482" s="44"/>
      <c r="I482" s="45"/>
    </row>
    <row r="483" spans="8:9" ht="15">
      <c r="H483" s="44"/>
      <c r="I483" s="45"/>
    </row>
    <row r="484" spans="8:9" ht="15">
      <c r="H484" s="44"/>
      <c r="I484" s="45"/>
    </row>
    <row r="485" spans="8:9" ht="15">
      <c r="H485" s="44"/>
      <c r="I485" s="45"/>
    </row>
    <row r="486" spans="8:9" ht="15">
      <c r="H486" s="44"/>
      <c r="I486" s="45"/>
    </row>
    <row r="487" spans="8:9" ht="15">
      <c r="H487" s="44"/>
      <c r="I487" s="45"/>
    </row>
    <row r="488" spans="8:9" ht="15">
      <c r="H488" s="44"/>
      <c r="I488" s="45"/>
    </row>
    <row r="489" spans="8:9" ht="15">
      <c r="H489" s="44"/>
      <c r="I489" s="45"/>
    </row>
    <row r="490" spans="8:9" ht="15">
      <c r="H490" s="44"/>
      <c r="I490" s="45"/>
    </row>
    <row r="491" spans="8:9" ht="15">
      <c r="H491" s="44"/>
      <c r="I491" s="45"/>
    </row>
    <row r="492" spans="8:9" ht="15">
      <c r="H492" s="44"/>
      <c r="I492" s="45"/>
    </row>
    <row r="493" spans="8:9" ht="15">
      <c r="H493" s="44"/>
      <c r="I493" s="45"/>
    </row>
    <row r="494" spans="8:9" ht="15">
      <c r="H494" s="44"/>
      <c r="I494" s="45"/>
    </row>
    <row r="495" spans="8:9" ht="15">
      <c r="H495" s="44"/>
      <c r="I495" s="45"/>
    </row>
    <row r="496" spans="8:9" ht="15">
      <c r="H496" s="44"/>
      <c r="I496" s="45"/>
    </row>
    <row r="497" spans="8:9" ht="15">
      <c r="H497" s="44"/>
      <c r="I497" s="45"/>
    </row>
    <row r="498" spans="8:9" ht="15">
      <c r="H498" s="44"/>
      <c r="I498" s="45"/>
    </row>
    <row r="499" spans="8:9" ht="15">
      <c r="H499" s="44"/>
      <c r="I499" s="45"/>
    </row>
    <row r="500" spans="8:9" ht="15">
      <c r="H500" s="44"/>
      <c r="I500" s="45"/>
    </row>
    <row r="501" spans="8:9" ht="15">
      <c r="H501" s="44"/>
      <c r="I501" s="45"/>
    </row>
    <row r="502" spans="8:9" ht="15">
      <c r="H502" s="44"/>
      <c r="I502" s="45"/>
    </row>
    <row r="503" spans="8:9" ht="15">
      <c r="H503" s="44"/>
      <c r="I503" s="45"/>
    </row>
    <row r="504" spans="8:9" ht="15">
      <c r="H504" s="44"/>
      <c r="I504" s="45"/>
    </row>
    <row r="505" spans="8:9" ht="15">
      <c r="H505" s="44"/>
      <c r="I505" s="45"/>
    </row>
    <row r="506" spans="8:9" ht="15">
      <c r="H506" s="44"/>
      <c r="I506" s="45"/>
    </row>
    <row r="507" spans="8:9" ht="15">
      <c r="H507" s="44"/>
      <c r="I507" s="45"/>
    </row>
    <row r="508" spans="8:9" ht="15">
      <c r="H508" s="44"/>
      <c r="I508" s="45"/>
    </row>
    <row r="509" spans="8:9" ht="15">
      <c r="H509" s="44"/>
      <c r="I509" s="45"/>
    </row>
    <row r="510" spans="8:9" ht="15">
      <c r="H510" s="44"/>
      <c r="I510" s="45"/>
    </row>
    <row r="511" spans="8:9" ht="15">
      <c r="H511" s="44"/>
      <c r="I511" s="45"/>
    </row>
    <row r="512" spans="8:9" ht="15">
      <c r="H512" s="44"/>
      <c r="I512" s="45"/>
    </row>
    <row r="513" spans="8:9" ht="15">
      <c r="H513" s="44"/>
      <c r="I513" s="45"/>
    </row>
    <row r="514" spans="8:9" ht="15">
      <c r="H514" s="44"/>
      <c r="I514" s="45"/>
    </row>
    <row r="515" spans="8:9" ht="15">
      <c r="H515" s="44"/>
      <c r="I515" s="45"/>
    </row>
    <row r="516" spans="8:9" ht="15">
      <c r="H516" s="44"/>
      <c r="I516" s="45"/>
    </row>
    <row r="517" spans="8:9" ht="15">
      <c r="H517" s="44"/>
      <c r="I517" s="45"/>
    </row>
    <row r="518" spans="8:9" ht="15">
      <c r="H518" s="44"/>
      <c r="I518" s="45"/>
    </row>
    <row r="519" spans="8:9" ht="15">
      <c r="H519" s="44"/>
      <c r="I519" s="45"/>
    </row>
    <row r="520" spans="8:9" ht="15">
      <c r="H520" s="44"/>
      <c r="I520" s="45"/>
    </row>
    <row r="521" spans="8:9" ht="15">
      <c r="H521" s="44"/>
      <c r="I521" s="45"/>
    </row>
    <row r="522" spans="8:9" ht="15">
      <c r="H522" s="44"/>
      <c r="I522" s="45"/>
    </row>
    <row r="523" spans="8:9" ht="15">
      <c r="H523" s="44"/>
      <c r="I523" s="45"/>
    </row>
    <row r="524" spans="8:9" ht="15">
      <c r="H524" s="44"/>
      <c r="I524" s="45"/>
    </row>
    <row r="525" spans="8:9" ht="15">
      <c r="H525" s="44"/>
      <c r="I525" s="45"/>
    </row>
    <row r="526" spans="8:9" ht="15">
      <c r="H526" s="44"/>
      <c r="I526" s="45"/>
    </row>
    <row r="527" spans="8:9" ht="15">
      <c r="H527" s="44"/>
      <c r="I527" s="45"/>
    </row>
    <row r="528" spans="8:9" ht="15">
      <c r="H528" s="44"/>
      <c r="I528" s="45"/>
    </row>
    <row r="529" spans="8:9" ht="15">
      <c r="H529" s="44"/>
      <c r="I529" s="45"/>
    </row>
    <row r="530" spans="8:9" ht="15">
      <c r="H530" s="44"/>
      <c r="I530" s="45"/>
    </row>
    <row r="531" spans="8:9" ht="15">
      <c r="H531" s="44"/>
      <c r="I531" s="45"/>
    </row>
    <row r="532" spans="8:9" ht="15">
      <c r="H532" s="44"/>
      <c r="I532" s="45"/>
    </row>
    <row r="533" spans="8:9" ht="15">
      <c r="H533" s="44"/>
      <c r="I533" s="45"/>
    </row>
    <row r="534" spans="8:9" ht="15">
      <c r="H534" s="44"/>
      <c r="I534" s="45"/>
    </row>
    <row r="535" spans="8:9" ht="15">
      <c r="H535" s="44"/>
      <c r="I535" s="45"/>
    </row>
    <row r="536" spans="8:9" ht="15">
      <c r="H536" s="44"/>
      <c r="I536" s="45"/>
    </row>
    <row r="537" spans="8:9" ht="15">
      <c r="H537" s="44"/>
      <c r="I537" s="45"/>
    </row>
    <row r="538" spans="8:9" ht="15">
      <c r="H538" s="44"/>
      <c r="I538" s="45"/>
    </row>
    <row r="539" spans="8:9" ht="15">
      <c r="H539" s="44"/>
      <c r="I539" s="45"/>
    </row>
    <row r="540" spans="8:9" ht="15">
      <c r="H540" s="44"/>
      <c r="I540" s="45"/>
    </row>
    <row r="541" spans="8:9" ht="15">
      <c r="H541" s="44"/>
      <c r="I541" s="45"/>
    </row>
    <row r="542" spans="8:9" ht="15">
      <c r="H542" s="44"/>
      <c r="I542" s="45"/>
    </row>
    <row r="543" spans="8:9" ht="15">
      <c r="H543" s="44"/>
      <c r="I543" s="45"/>
    </row>
    <row r="544" spans="8:9" ht="15">
      <c r="H544" s="44"/>
      <c r="I544" s="45"/>
    </row>
    <row r="545" spans="8:9" ht="15">
      <c r="H545" s="44"/>
      <c r="I545" s="45"/>
    </row>
    <row r="546" spans="8:9" ht="15">
      <c r="H546" s="44"/>
      <c r="I546" s="45"/>
    </row>
    <row r="547" spans="8:9" ht="15">
      <c r="H547" s="44"/>
      <c r="I547" s="45"/>
    </row>
    <row r="548" spans="8:9" ht="15">
      <c r="H548" s="44"/>
      <c r="I548" s="45"/>
    </row>
    <row r="549" spans="8:9" ht="15">
      <c r="H549" s="44"/>
      <c r="I549" s="45"/>
    </row>
    <row r="550" spans="8:9" ht="15">
      <c r="H550" s="44"/>
      <c r="I550" s="45"/>
    </row>
    <row r="551" spans="8:9" ht="15">
      <c r="H551" s="44"/>
      <c r="I551" s="45"/>
    </row>
    <row r="552" spans="8:9" ht="15">
      <c r="H552" s="44"/>
      <c r="I552" s="45"/>
    </row>
    <row r="553" spans="8:9" ht="15">
      <c r="H553" s="44"/>
      <c r="I553" s="45"/>
    </row>
    <row r="554" spans="8:9" ht="15">
      <c r="H554" s="44"/>
      <c r="I554" s="45"/>
    </row>
    <row r="555" spans="8:9" ht="15">
      <c r="H555" s="44"/>
      <c r="I555" s="45"/>
    </row>
    <row r="556" spans="8:9" ht="15">
      <c r="H556" s="44"/>
      <c r="I556" s="45"/>
    </row>
    <row r="557" spans="8:9" ht="15">
      <c r="H557" s="44"/>
      <c r="I557" s="45"/>
    </row>
    <row r="558" spans="8:9" ht="15">
      <c r="H558" s="44"/>
      <c r="I558" s="45"/>
    </row>
    <row r="559" spans="8:9" ht="15">
      <c r="H559" s="44"/>
      <c r="I559" s="45"/>
    </row>
    <row r="560" spans="8:9" ht="15">
      <c r="H560" s="44"/>
      <c r="I560" s="45"/>
    </row>
    <row r="561" spans="8:9" ht="15">
      <c r="H561" s="44"/>
      <c r="I561" s="45"/>
    </row>
    <row r="562" spans="8:9" ht="15">
      <c r="H562" s="44"/>
      <c r="I562" s="45"/>
    </row>
    <row r="563" spans="8:9" ht="15">
      <c r="H563" s="44"/>
      <c r="I563" s="45"/>
    </row>
    <row r="564" spans="8:9" ht="15">
      <c r="H564" s="44"/>
      <c r="I564" s="45"/>
    </row>
    <row r="565" spans="8:9" ht="15">
      <c r="H565" s="44"/>
      <c r="I565" s="45"/>
    </row>
    <row r="566" spans="8:9" ht="15">
      <c r="H566" s="44"/>
      <c r="I566" s="45"/>
    </row>
    <row r="567" spans="8:9" ht="15">
      <c r="H567" s="44"/>
      <c r="I567" s="45"/>
    </row>
    <row r="568" spans="8:9" ht="15">
      <c r="H568" s="44"/>
      <c r="I568" s="45"/>
    </row>
    <row r="569" spans="8:9" ht="15">
      <c r="H569" s="44"/>
      <c r="I569" s="45"/>
    </row>
    <row r="570" spans="8:9" ht="15">
      <c r="H570" s="44"/>
      <c r="I570" s="45"/>
    </row>
    <row r="571" spans="8:9" ht="15">
      <c r="H571" s="44"/>
      <c r="I571" s="45"/>
    </row>
    <row r="572" spans="8:9" ht="15">
      <c r="H572" s="44"/>
      <c r="I572" s="45"/>
    </row>
    <row r="573" spans="8:9" ht="15">
      <c r="H573" s="44"/>
      <c r="I573" s="45"/>
    </row>
    <row r="574" spans="8:9" ht="15">
      <c r="H574" s="44"/>
      <c r="I574" s="45"/>
    </row>
    <row r="575" spans="8:9" ht="15">
      <c r="H575" s="44"/>
      <c r="I575" s="45"/>
    </row>
    <row r="576" spans="8:9" ht="15">
      <c r="H576" s="44"/>
      <c r="I576" s="45"/>
    </row>
    <row r="577" spans="8:9" ht="15">
      <c r="H577" s="44"/>
      <c r="I577" s="45"/>
    </row>
    <row r="578" spans="8:9" ht="15">
      <c r="H578" s="44"/>
      <c r="I578" s="45"/>
    </row>
    <row r="579" spans="8:9" ht="15">
      <c r="H579" s="44"/>
      <c r="I579" s="45"/>
    </row>
    <row r="580" spans="8:9" ht="15">
      <c r="H580" s="44"/>
      <c r="I580" s="45"/>
    </row>
    <row r="581" spans="8:9" ht="15">
      <c r="H581" s="44"/>
      <c r="I581" s="45"/>
    </row>
    <row r="582" spans="8:9" ht="15">
      <c r="H582" s="44"/>
      <c r="I582" s="45"/>
    </row>
    <row r="583" spans="8:9" ht="15">
      <c r="H583" s="44"/>
      <c r="I583" s="45"/>
    </row>
    <row r="584" spans="8:9" ht="15">
      <c r="H584" s="44"/>
      <c r="I584" s="45"/>
    </row>
    <row r="585" spans="8:9" ht="15">
      <c r="H585" s="44"/>
      <c r="I585" s="45"/>
    </row>
    <row r="586" spans="8:9" ht="15">
      <c r="H586" s="44"/>
      <c r="I586" s="45"/>
    </row>
    <row r="587" spans="8:9" ht="15">
      <c r="H587" s="44"/>
      <c r="I587" s="45"/>
    </row>
    <row r="588" spans="8:9" ht="15">
      <c r="H588" s="44"/>
      <c r="I588" s="45"/>
    </row>
    <row r="589" spans="8:9" ht="15">
      <c r="H589" s="44"/>
      <c r="I589" s="45"/>
    </row>
    <row r="590" spans="8:9" ht="15">
      <c r="H590" s="44"/>
      <c r="I590" s="45"/>
    </row>
    <row r="591" spans="8:9" ht="15">
      <c r="H591" s="44"/>
      <c r="I591" s="45"/>
    </row>
    <row r="592" spans="8:9" ht="15">
      <c r="H592" s="44"/>
      <c r="I592" s="45"/>
    </row>
    <row r="593" spans="8:9" ht="15">
      <c r="H593" s="44"/>
      <c r="I593" s="45"/>
    </row>
    <row r="594" spans="8:9" ht="15">
      <c r="H594" s="44"/>
      <c r="I594" s="45"/>
    </row>
    <row r="595" spans="8:9" ht="15">
      <c r="H595" s="44"/>
      <c r="I595" s="45"/>
    </row>
    <row r="596" spans="8:9" ht="15">
      <c r="H596" s="44"/>
      <c r="I596" s="45"/>
    </row>
    <row r="597" spans="8:9" ht="15">
      <c r="H597" s="44"/>
      <c r="I597" s="45"/>
    </row>
    <row r="598" spans="8:9" ht="15">
      <c r="H598" s="44"/>
      <c r="I598" s="45"/>
    </row>
    <row r="599" spans="8:9" ht="15">
      <c r="H599" s="44"/>
      <c r="I599" s="45"/>
    </row>
    <row r="600" spans="8:9" ht="15">
      <c r="H600" s="44"/>
      <c r="I600" s="45"/>
    </row>
    <row r="601" spans="8:9" ht="15">
      <c r="H601" s="44"/>
      <c r="I601" s="45"/>
    </row>
    <row r="602" spans="8:9" ht="15">
      <c r="H602" s="44"/>
      <c r="I602" s="45"/>
    </row>
    <row r="603" spans="8:9" ht="15">
      <c r="H603" s="44"/>
      <c r="I603" s="45"/>
    </row>
    <row r="604" spans="8:9" ht="15">
      <c r="H604" s="44"/>
      <c r="I604" s="45"/>
    </row>
    <row r="605" spans="8:9" ht="15">
      <c r="H605" s="44"/>
      <c r="I605" s="45"/>
    </row>
    <row r="606" spans="8:9" ht="15">
      <c r="H606" s="44"/>
      <c r="I606" s="45"/>
    </row>
    <row r="607" spans="8:9" ht="15">
      <c r="H607" s="44"/>
      <c r="I607" s="45"/>
    </row>
    <row r="608" spans="8:9" ht="15">
      <c r="H608" s="44"/>
      <c r="I608" s="45"/>
    </row>
    <row r="609" spans="8:9" ht="15">
      <c r="H609" s="44"/>
      <c r="I609" s="45"/>
    </row>
    <row r="610" spans="8:9" ht="15">
      <c r="H610" s="44"/>
      <c r="I610" s="45"/>
    </row>
    <row r="611" spans="8:9" ht="15">
      <c r="H611" s="44"/>
      <c r="I611" s="45"/>
    </row>
    <row r="612" spans="8:9" ht="15">
      <c r="H612" s="44"/>
      <c r="I612" s="45"/>
    </row>
    <row r="613" spans="8:9" ht="15">
      <c r="H613" s="44"/>
      <c r="I613" s="45"/>
    </row>
    <row r="614" spans="8:9" ht="15">
      <c r="H614" s="44"/>
      <c r="I614" s="45"/>
    </row>
    <row r="615" spans="8:9" ht="15">
      <c r="H615" s="44"/>
      <c r="I615" s="45"/>
    </row>
    <row r="616" spans="8:9" ht="15">
      <c r="H616" s="44"/>
      <c r="I616" s="45"/>
    </row>
    <row r="617" spans="8:9" ht="15">
      <c r="H617" s="44"/>
      <c r="I617" s="45"/>
    </row>
    <row r="618" spans="8:9" ht="15">
      <c r="H618" s="44"/>
      <c r="I618" s="45"/>
    </row>
    <row r="619" spans="8:9" ht="15">
      <c r="H619" s="44"/>
      <c r="I619" s="45"/>
    </row>
    <row r="620" spans="8:9" ht="15">
      <c r="H620" s="44"/>
      <c r="I620" s="45"/>
    </row>
    <row r="621" spans="8:9" ht="15">
      <c r="H621" s="44"/>
      <c r="I621" s="45"/>
    </row>
    <row r="622" spans="8:9" ht="15">
      <c r="H622" s="44"/>
      <c r="I622" s="45"/>
    </row>
    <row r="623" spans="8:9" ht="15">
      <c r="H623" s="44"/>
      <c r="I623" s="45"/>
    </row>
    <row r="624" spans="8:9" ht="15">
      <c r="H624" s="44"/>
      <c r="I624" s="45"/>
    </row>
    <row r="625" spans="8:9" ht="15">
      <c r="H625" s="44"/>
      <c r="I625" s="45"/>
    </row>
    <row r="626" spans="8:9" ht="15">
      <c r="H626" s="44"/>
      <c r="I626" s="45"/>
    </row>
    <row r="627" spans="8:9" ht="15">
      <c r="H627" s="44"/>
      <c r="I627" s="45"/>
    </row>
    <row r="628" spans="8:9" ht="15">
      <c r="H628" s="44"/>
      <c r="I628" s="45"/>
    </row>
    <row r="629" spans="8:9" ht="15">
      <c r="H629" s="44"/>
      <c r="I629" s="45"/>
    </row>
    <row r="630" spans="8:9" ht="15">
      <c r="H630" s="44"/>
      <c r="I630" s="45"/>
    </row>
    <row r="631" spans="8:9" ht="15">
      <c r="H631" s="44"/>
      <c r="I631" s="45"/>
    </row>
    <row r="632" spans="8:9" ht="15">
      <c r="H632" s="44"/>
      <c r="I632" s="45"/>
    </row>
    <row r="633" spans="8:9" ht="15">
      <c r="H633" s="44"/>
      <c r="I633" s="45"/>
    </row>
    <row r="634" spans="8:9" ht="15">
      <c r="H634" s="44"/>
      <c r="I634" s="45"/>
    </row>
    <row r="635" spans="8:9" ht="15">
      <c r="H635" s="44"/>
      <c r="I635" s="45"/>
    </row>
    <row r="636" spans="8:9" ht="15">
      <c r="H636" s="44"/>
      <c r="I636" s="45"/>
    </row>
    <row r="637" spans="8:9" ht="15">
      <c r="H637" s="44"/>
      <c r="I637" s="45"/>
    </row>
    <row r="638" spans="8:9" ht="15">
      <c r="H638" s="44"/>
      <c r="I638" s="45"/>
    </row>
    <row r="639" spans="8:9" ht="15">
      <c r="H639" s="44"/>
      <c r="I639" s="45"/>
    </row>
    <row r="640" spans="8:9" ht="15">
      <c r="H640" s="44"/>
      <c r="I640" s="45"/>
    </row>
    <row r="641" spans="8:9" ht="15">
      <c r="H641" s="44"/>
      <c r="I641" s="45"/>
    </row>
    <row r="642" spans="8:9" ht="15">
      <c r="H642" s="44"/>
      <c r="I642" s="45"/>
    </row>
    <row r="643" spans="8:9" ht="15">
      <c r="H643" s="44"/>
      <c r="I643" s="45"/>
    </row>
    <row r="644" spans="8:9" ht="15">
      <c r="H644" s="44"/>
      <c r="I644" s="45"/>
    </row>
    <row r="645" spans="8:9" ht="15">
      <c r="H645" s="44"/>
      <c r="I645" s="45"/>
    </row>
    <row r="646" spans="8:9" ht="15">
      <c r="H646" s="44"/>
      <c r="I646" s="45"/>
    </row>
    <row r="647" spans="8:9" ht="15">
      <c r="H647" s="44"/>
      <c r="I647" s="45"/>
    </row>
    <row r="648" spans="8:9" ht="15">
      <c r="H648" s="44"/>
      <c r="I648" s="45"/>
    </row>
    <row r="649" spans="8:9" ht="15">
      <c r="H649" s="44"/>
      <c r="I649" s="45"/>
    </row>
    <row r="650" spans="8:9" ht="15">
      <c r="H650" s="44"/>
      <c r="I650" s="45"/>
    </row>
    <row r="651" spans="8:9" ht="15">
      <c r="H651" s="44"/>
      <c r="I651" s="45"/>
    </row>
    <row r="652" spans="8:9" ht="15">
      <c r="H652" s="44"/>
      <c r="I652" s="45"/>
    </row>
    <row r="653" spans="8:9" ht="15">
      <c r="H653" s="44"/>
      <c r="I653" s="45"/>
    </row>
    <row r="654" spans="8:9" ht="15">
      <c r="H654" s="44"/>
      <c r="I654" s="45"/>
    </row>
    <row r="655" spans="8:9" ht="15">
      <c r="H655" s="44"/>
      <c r="I655" s="45"/>
    </row>
    <row r="656" spans="8:9" ht="15">
      <c r="H656" s="44"/>
      <c r="I656" s="45"/>
    </row>
    <row r="657" spans="8:9" ht="15">
      <c r="H657" s="44"/>
      <c r="I657" s="45"/>
    </row>
    <row r="658" spans="8:9" ht="15">
      <c r="H658" s="44"/>
      <c r="I658" s="45"/>
    </row>
    <row r="659" spans="8:9" ht="15">
      <c r="H659" s="44"/>
      <c r="I659" s="45"/>
    </row>
    <row r="660" spans="8:9" ht="15">
      <c r="H660" s="44"/>
      <c r="I660" s="45"/>
    </row>
    <row r="661" spans="8:9" ht="15">
      <c r="H661" s="44"/>
      <c r="I661" s="45"/>
    </row>
    <row r="662" spans="8:9" ht="15">
      <c r="H662" s="44"/>
      <c r="I662" s="45"/>
    </row>
    <row r="663" spans="8:9" ht="15">
      <c r="H663" s="44"/>
      <c r="I663" s="45"/>
    </row>
    <row r="664" spans="8:9" ht="15">
      <c r="H664" s="44"/>
      <c r="I664" s="45"/>
    </row>
    <row r="665" spans="8:9" ht="15">
      <c r="H665" s="44"/>
      <c r="I665" s="45"/>
    </row>
    <row r="666" spans="8:9" ht="15">
      <c r="H666" s="44"/>
      <c r="I666" s="45"/>
    </row>
    <row r="667" spans="8:9" ht="15">
      <c r="H667" s="44"/>
      <c r="I667" s="45"/>
    </row>
    <row r="668" spans="8:9" ht="15">
      <c r="H668" s="44"/>
      <c r="I668" s="45"/>
    </row>
    <row r="669" spans="8:9" ht="15">
      <c r="H669" s="44"/>
      <c r="I669" s="45"/>
    </row>
    <row r="670" spans="8:9" ht="15">
      <c r="H670" s="44"/>
      <c r="I670" s="45"/>
    </row>
    <row r="671" spans="8:9" ht="15">
      <c r="H671" s="44"/>
      <c r="I671" s="45"/>
    </row>
    <row r="672" spans="8:9" ht="15">
      <c r="H672" s="44"/>
      <c r="I672" s="45"/>
    </row>
    <row r="673" spans="8:9" ht="15">
      <c r="H673" s="44"/>
      <c r="I673" s="45"/>
    </row>
    <row r="674" spans="8:9" ht="15">
      <c r="H674" s="44"/>
      <c r="I674" s="45"/>
    </row>
    <row r="675" spans="8:9" ht="15">
      <c r="H675" s="44"/>
      <c r="I675" s="45"/>
    </row>
    <row r="676" spans="8:9" ht="15">
      <c r="H676" s="44"/>
      <c r="I676" s="45"/>
    </row>
    <row r="677" spans="8:9" ht="15">
      <c r="H677" s="44"/>
      <c r="I677" s="45"/>
    </row>
    <row r="678" spans="8:9" ht="15">
      <c r="H678" s="44"/>
      <c r="I678" s="45"/>
    </row>
    <row r="679" spans="8:9" ht="15">
      <c r="H679" s="44"/>
      <c r="I679" s="45"/>
    </row>
    <row r="680" spans="8:9" ht="15">
      <c r="H680" s="44"/>
      <c r="I680" s="45"/>
    </row>
    <row r="681" spans="8:9" ht="15">
      <c r="H681" s="44"/>
      <c r="I681" s="45"/>
    </row>
    <row r="682" spans="8:9" ht="15">
      <c r="H682" s="44"/>
      <c r="I682" s="45"/>
    </row>
    <row r="683" spans="8:9" ht="15">
      <c r="H683" s="44"/>
      <c r="I683" s="45"/>
    </row>
    <row r="684" spans="8:9" ht="15">
      <c r="H684" s="44"/>
      <c r="I684" s="45"/>
    </row>
    <row r="685" spans="8:9" ht="15">
      <c r="H685" s="44"/>
      <c r="I685" s="45"/>
    </row>
    <row r="686" spans="8:9" ht="15">
      <c r="H686" s="44"/>
      <c r="I686" s="45"/>
    </row>
    <row r="687" spans="8:9" ht="15">
      <c r="H687" s="44"/>
      <c r="I687" s="45"/>
    </row>
    <row r="688" spans="8:9" ht="15">
      <c r="H688" s="44"/>
      <c r="I688" s="45"/>
    </row>
    <row r="689" spans="8:9" ht="15">
      <c r="H689" s="44"/>
      <c r="I689" s="45"/>
    </row>
    <row r="690" spans="8:9" ht="15">
      <c r="H690" s="44"/>
      <c r="I690" s="45"/>
    </row>
    <row r="691" spans="8:9" ht="15">
      <c r="H691" s="44"/>
      <c r="I691" s="45"/>
    </row>
    <row r="692" spans="8:9" ht="15">
      <c r="H692" s="44"/>
      <c r="I692" s="45"/>
    </row>
    <row r="693" spans="8:9" ht="15">
      <c r="H693" s="44"/>
      <c r="I693" s="45"/>
    </row>
    <row r="694" spans="8:9" ht="15">
      <c r="H694" s="44"/>
      <c r="I694" s="45"/>
    </row>
    <row r="695" spans="8:9" ht="15">
      <c r="H695" s="44"/>
      <c r="I695" s="45"/>
    </row>
    <row r="696" spans="8:9" ht="15">
      <c r="H696" s="44"/>
      <c r="I696" s="45"/>
    </row>
    <row r="697" spans="8:9" ht="15">
      <c r="H697" s="44"/>
      <c r="I697" s="45"/>
    </row>
    <row r="698" spans="8:9" ht="15">
      <c r="H698" s="44"/>
      <c r="I698" s="45"/>
    </row>
    <row r="699" spans="8:9" ht="15">
      <c r="H699" s="44"/>
      <c r="I699" s="45"/>
    </row>
    <row r="700" spans="8:9" ht="15">
      <c r="H700" s="44"/>
      <c r="I700" s="45"/>
    </row>
    <row r="701" spans="8:9" ht="15">
      <c r="H701" s="44"/>
      <c r="I701" s="45"/>
    </row>
    <row r="702" spans="8:9" ht="15">
      <c r="H702" s="44"/>
      <c r="I702" s="45"/>
    </row>
    <row r="703" spans="8:9" ht="15">
      <c r="H703" s="44"/>
      <c r="I703" s="45"/>
    </row>
    <row r="704" spans="8:9" ht="15">
      <c r="H704" s="44"/>
      <c r="I704" s="45"/>
    </row>
    <row r="705" spans="8:9" ht="15">
      <c r="H705" s="44"/>
      <c r="I705" s="45"/>
    </row>
    <row r="706" spans="8:9" ht="15">
      <c r="H706" s="44"/>
      <c r="I706" s="45"/>
    </row>
    <row r="707" spans="8:9" ht="15">
      <c r="H707" s="44"/>
      <c r="I707" s="45"/>
    </row>
    <row r="708" spans="8:9" ht="15">
      <c r="H708" s="44"/>
      <c r="I708" s="45"/>
    </row>
    <row r="709" spans="8:9" ht="15">
      <c r="H709" s="44"/>
      <c r="I709" s="45"/>
    </row>
    <row r="710" spans="8:9" ht="15">
      <c r="H710" s="44"/>
      <c r="I710" s="45"/>
    </row>
    <row r="711" spans="8:9" ht="15">
      <c r="H711" s="44"/>
      <c r="I711" s="45"/>
    </row>
    <row r="712" spans="8:9" ht="15">
      <c r="H712" s="44"/>
      <c r="I712" s="45"/>
    </row>
    <row r="713" spans="8:9" ht="15">
      <c r="H713" s="44"/>
      <c r="I713" s="45"/>
    </row>
    <row r="714" spans="8:9" ht="15">
      <c r="H714" s="44"/>
      <c r="I714" s="45"/>
    </row>
    <row r="715" spans="8:9" ht="15">
      <c r="H715" s="44"/>
      <c r="I715" s="45"/>
    </row>
    <row r="716" spans="8:9" ht="15">
      <c r="H716" s="44"/>
      <c r="I716" s="45"/>
    </row>
    <row r="717" spans="8:9" ht="15">
      <c r="H717" s="44"/>
      <c r="I717" s="45"/>
    </row>
    <row r="718" spans="8:9" ht="15">
      <c r="H718" s="44"/>
      <c r="I718" s="45"/>
    </row>
    <row r="719" spans="8:9" ht="15">
      <c r="H719" s="44"/>
      <c r="I719" s="45"/>
    </row>
    <row r="720" spans="8:9" ht="15">
      <c r="H720" s="44"/>
      <c r="I720" s="45"/>
    </row>
    <row r="721" spans="8:9" ht="15">
      <c r="H721" s="44"/>
      <c r="I721" s="45"/>
    </row>
    <row r="722" spans="8:9" ht="15">
      <c r="H722" s="44"/>
      <c r="I722" s="45"/>
    </row>
    <row r="723" spans="8:9" ht="15">
      <c r="H723" s="44"/>
      <c r="I723" s="45"/>
    </row>
    <row r="724" spans="8:9" ht="15">
      <c r="H724" s="44"/>
      <c r="I724" s="45"/>
    </row>
    <row r="725" spans="8:9" ht="15">
      <c r="H725" s="44"/>
      <c r="I725" s="45"/>
    </row>
    <row r="726" spans="8:9" ht="15">
      <c r="H726" s="44"/>
      <c r="I726" s="45"/>
    </row>
    <row r="727" spans="8:9" ht="15">
      <c r="H727" s="44"/>
      <c r="I727" s="45"/>
    </row>
    <row r="728" spans="8:9" ht="15">
      <c r="H728" s="44"/>
      <c r="I728" s="45"/>
    </row>
    <row r="729" spans="8:9" ht="15">
      <c r="H729" s="44"/>
      <c r="I729" s="45"/>
    </row>
    <row r="730" spans="8:9" ht="15">
      <c r="H730" s="44"/>
      <c r="I730" s="45"/>
    </row>
    <row r="731" spans="8:9" ht="15">
      <c r="H731" s="44"/>
      <c r="I731" s="45"/>
    </row>
    <row r="732" spans="8:9" ht="15">
      <c r="H732" s="44"/>
      <c r="I732" s="45"/>
    </row>
    <row r="733" spans="8:9" ht="15">
      <c r="H733" s="44"/>
      <c r="I733" s="45"/>
    </row>
    <row r="734" spans="8:9" ht="15">
      <c r="H734" s="44"/>
      <c r="I734" s="45"/>
    </row>
    <row r="735" spans="8:9" ht="15">
      <c r="H735" s="44"/>
      <c r="I735" s="45"/>
    </row>
    <row r="736" spans="8:9" ht="15">
      <c r="H736" s="44"/>
      <c r="I736" s="45"/>
    </row>
    <row r="737" spans="8:9" ht="15">
      <c r="H737" s="44"/>
      <c r="I737" s="45"/>
    </row>
    <row r="738" spans="8:9" ht="15">
      <c r="H738" s="44"/>
      <c r="I738" s="45"/>
    </row>
    <row r="739" spans="8:9" ht="15">
      <c r="H739" s="44"/>
      <c r="I739" s="45"/>
    </row>
    <row r="740" spans="8:9" ht="15">
      <c r="H740" s="44"/>
      <c r="I740" s="45"/>
    </row>
    <row r="741" spans="8:9" ht="15">
      <c r="H741" s="44"/>
      <c r="I741" s="45"/>
    </row>
    <row r="742" spans="8:9" ht="15">
      <c r="H742" s="44"/>
      <c r="I742" s="45"/>
    </row>
    <row r="743" spans="8:9" ht="15">
      <c r="H743" s="44"/>
      <c r="I743" s="45"/>
    </row>
    <row r="744" spans="8:9" ht="15">
      <c r="H744" s="44"/>
      <c r="I744" s="45"/>
    </row>
    <row r="745" spans="8:9" ht="15">
      <c r="H745" s="44"/>
      <c r="I745" s="45"/>
    </row>
    <row r="746" spans="8:9" ht="15">
      <c r="H746" s="44"/>
      <c r="I746" s="45"/>
    </row>
    <row r="747" spans="8:9" ht="15">
      <c r="H747" s="44"/>
      <c r="I747" s="45"/>
    </row>
    <row r="748" spans="8:9" ht="15">
      <c r="H748" s="44"/>
      <c r="I748" s="45"/>
    </row>
    <row r="749" spans="8:9" ht="15">
      <c r="H749" s="44"/>
      <c r="I749" s="45"/>
    </row>
    <row r="750" spans="8:9" ht="15">
      <c r="H750" s="44"/>
      <c r="I750" s="45"/>
    </row>
    <row r="751" spans="8:9" ht="15">
      <c r="H751" s="44"/>
      <c r="I751" s="45"/>
    </row>
    <row r="752" spans="8:9" ht="15">
      <c r="H752" s="44"/>
      <c r="I752" s="45"/>
    </row>
    <row r="753" spans="8:9" ht="15">
      <c r="H753" s="44"/>
      <c r="I753" s="45"/>
    </row>
    <row r="754" spans="8:9" ht="15">
      <c r="H754" s="44"/>
      <c r="I754" s="45"/>
    </row>
    <row r="755" spans="8:9" ht="15">
      <c r="H755" s="44"/>
      <c r="I755" s="45"/>
    </row>
    <row r="756" spans="8:9" ht="15">
      <c r="H756" s="44"/>
      <c r="I756" s="45"/>
    </row>
    <row r="757" spans="8:9" ht="15">
      <c r="H757" s="44"/>
      <c r="I757" s="45"/>
    </row>
    <row r="758" spans="8:9" ht="15">
      <c r="H758" s="44"/>
      <c r="I758" s="45"/>
    </row>
    <row r="759" spans="8:9" ht="15">
      <c r="H759" s="44"/>
      <c r="I759" s="45"/>
    </row>
    <row r="760" spans="8:9" ht="15">
      <c r="H760" s="44"/>
      <c r="I760" s="45"/>
    </row>
    <row r="761" spans="8:9" ht="15">
      <c r="H761" s="44"/>
      <c r="I761" s="45"/>
    </row>
    <row r="762" spans="8:9" ht="15">
      <c r="H762" s="44"/>
      <c r="I762" s="45"/>
    </row>
    <row r="763" spans="8:9" ht="15">
      <c r="H763" s="44"/>
      <c r="I763" s="45"/>
    </row>
    <row r="764" spans="8:9" ht="15">
      <c r="H764" s="44"/>
      <c r="I764" s="45"/>
    </row>
    <row r="765" spans="8:9" ht="15">
      <c r="H765" s="44"/>
      <c r="I765" s="45"/>
    </row>
    <row r="766" spans="8:9" ht="15">
      <c r="H766" s="44"/>
      <c r="I766" s="45"/>
    </row>
    <row r="767" spans="8:9" ht="15">
      <c r="H767" s="44"/>
      <c r="I767" s="45"/>
    </row>
    <row r="768" spans="8:9" ht="15">
      <c r="H768" s="44"/>
      <c r="I768" s="45"/>
    </row>
    <row r="769" spans="8:9" ht="15">
      <c r="H769" s="44"/>
      <c r="I769" s="45"/>
    </row>
    <row r="770" spans="8:9" ht="15">
      <c r="H770" s="44"/>
      <c r="I770" s="45"/>
    </row>
    <row r="771" spans="8:9" ht="15">
      <c r="H771" s="44"/>
      <c r="I771" s="45"/>
    </row>
    <row r="772" spans="8:9" ht="15">
      <c r="H772" s="44"/>
      <c r="I772" s="45"/>
    </row>
    <row r="773" spans="8:9" ht="15">
      <c r="H773" s="44"/>
      <c r="I773" s="45"/>
    </row>
    <row r="774" spans="8:9" ht="15">
      <c r="H774" s="44"/>
      <c r="I774" s="45"/>
    </row>
    <row r="775" spans="8:9" ht="15">
      <c r="H775" s="44"/>
      <c r="I775" s="45"/>
    </row>
    <row r="776" spans="8:9" ht="15">
      <c r="H776" s="44"/>
      <c r="I776" s="45"/>
    </row>
    <row r="777" spans="8:9" ht="15">
      <c r="H777" s="44"/>
      <c r="I777" s="45"/>
    </row>
    <row r="778" spans="8:9" ht="15">
      <c r="H778" s="44"/>
      <c r="I778" s="45"/>
    </row>
    <row r="779" spans="8:9" ht="15">
      <c r="H779" s="44"/>
      <c r="I779" s="45"/>
    </row>
    <row r="780" spans="8:9" ht="15">
      <c r="H780" s="44"/>
      <c r="I780" s="45"/>
    </row>
    <row r="781" spans="8:9" ht="15">
      <c r="H781" s="44"/>
      <c r="I781" s="45"/>
    </row>
    <row r="782" spans="8:9" ht="15">
      <c r="H782" s="44"/>
      <c r="I782" s="45"/>
    </row>
    <row r="783" spans="8:9" ht="15">
      <c r="H783" s="44"/>
      <c r="I783" s="45"/>
    </row>
    <row r="784" spans="8:9" ht="15">
      <c r="H784" s="44"/>
      <c r="I784" s="45"/>
    </row>
    <row r="785" spans="8:9" ht="15">
      <c r="H785" s="44"/>
      <c r="I785" s="45"/>
    </row>
    <row r="786" spans="8:9" ht="15">
      <c r="H786" s="44"/>
      <c r="I786" s="45"/>
    </row>
    <row r="787" spans="8:9" ht="15">
      <c r="H787" s="44"/>
      <c r="I787" s="45"/>
    </row>
    <row r="788" spans="8:9" ht="15">
      <c r="H788" s="44"/>
      <c r="I788" s="45"/>
    </row>
    <row r="789" spans="8:9" ht="15">
      <c r="H789" s="44"/>
      <c r="I789" s="45"/>
    </row>
    <row r="790" spans="8:9" ht="15">
      <c r="H790" s="44"/>
      <c r="I790" s="45"/>
    </row>
    <row r="791" spans="8:9" ht="15">
      <c r="H791" s="44"/>
      <c r="I791" s="45"/>
    </row>
    <row r="792" spans="8:9" ht="15">
      <c r="H792" s="44"/>
      <c r="I792" s="45"/>
    </row>
    <row r="793" spans="8:9" ht="15">
      <c r="H793" s="44"/>
      <c r="I793" s="45"/>
    </row>
    <row r="794" spans="8:9" ht="15">
      <c r="H794" s="44"/>
      <c r="I794" s="45"/>
    </row>
    <row r="795" spans="8:9" ht="15">
      <c r="H795" s="44"/>
      <c r="I795" s="45"/>
    </row>
    <row r="796" spans="8:9" ht="15">
      <c r="H796" s="44"/>
      <c r="I796" s="45"/>
    </row>
    <row r="797" spans="8:9" ht="15">
      <c r="H797" s="44"/>
      <c r="I797" s="45"/>
    </row>
    <row r="798" spans="8:9" ht="15">
      <c r="H798" s="44"/>
      <c r="I798" s="45"/>
    </row>
    <row r="799" spans="8:9" ht="15">
      <c r="H799" s="44"/>
      <c r="I799" s="45"/>
    </row>
    <row r="800" spans="8:9" ht="15">
      <c r="H800" s="44"/>
      <c r="I800" s="45"/>
    </row>
    <row r="801" spans="8:9" ht="15">
      <c r="H801" s="44"/>
      <c r="I801" s="45"/>
    </row>
    <row r="802" spans="8:9" ht="15">
      <c r="H802" s="44"/>
      <c r="I802" s="45"/>
    </row>
    <row r="803" spans="8:9" ht="15">
      <c r="H803" s="44"/>
      <c r="I803" s="45"/>
    </row>
    <row r="804" spans="8:9" ht="15">
      <c r="H804" s="44"/>
      <c r="I804" s="45"/>
    </row>
    <row r="805" spans="8:9" ht="15">
      <c r="H805" s="44"/>
      <c r="I805" s="45"/>
    </row>
    <row r="806" spans="8:9" ht="15">
      <c r="H806" s="44"/>
      <c r="I806" s="45"/>
    </row>
    <row r="807" spans="8:9" ht="15">
      <c r="H807" s="44"/>
      <c r="I807" s="45"/>
    </row>
    <row r="808" spans="8:9" ht="15">
      <c r="H808" s="44"/>
      <c r="I808" s="45"/>
    </row>
    <row r="809" spans="8:9" ht="15">
      <c r="H809" s="44"/>
      <c r="I809" s="45"/>
    </row>
    <row r="810" spans="8:9" ht="15">
      <c r="H810" s="44"/>
      <c r="I810" s="45"/>
    </row>
    <row r="811" spans="8:9" ht="15">
      <c r="H811" s="44"/>
      <c r="I811" s="45"/>
    </row>
    <row r="812" spans="8:9" ht="15">
      <c r="H812" s="44"/>
      <c r="I812" s="45"/>
    </row>
    <row r="813" spans="8:9" ht="15">
      <c r="H813" s="44"/>
      <c r="I813" s="45"/>
    </row>
    <row r="814" spans="8:9" ht="15">
      <c r="H814" s="44"/>
      <c r="I814" s="45"/>
    </row>
    <row r="815" spans="8:9" ht="15">
      <c r="H815" s="44"/>
      <c r="I815" s="45"/>
    </row>
    <row r="816" spans="8:9" ht="15">
      <c r="H816" s="44"/>
      <c r="I816" s="45"/>
    </row>
    <row r="817" spans="8:9" ht="15">
      <c r="H817" s="44"/>
      <c r="I817" s="45"/>
    </row>
    <row r="818" spans="8:9" ht="15">
      <c r="H818" s="44"/>
      <c r="I818" s="45"/>
    </row>
    <row r="819" spans="8:9" ht="15">
      <c r="H819" s="44"/>
      <c r="I819" s="45"/>
    </row>
    <row r="820" spans="8:9" ht="15">
      <c r="H820" s="44"/>
      <c r="I820" s="45"/>
    </row>
  </sheetData>
  <sheetProtection/>
  <mergeCells count="7">
    <mergeCell ref="A384:K384"/>
    <mergeCell ref="A2:A3"/>
    <mergeCell ref="J2:J3"/>
    <mergeCell ref="K2:K3"/>
    <mergeCell ref="B2:B3"/>
    <mergeCell ref="C2:I2"/>
    <mergeCell ref="A1:K1"/>
  </mergeCells>
  <printOptions/>
  <pageMargins left="0.7" right="0.7" top="0.75" bottom="0.75" header="0.3" footer="0.3"/>
  <pageSetup orientation="portrait" paperSize="9"/>
  <ignoredErrors>
    <ignoredError sqref="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Donahue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UMass Donahue Institute</dc:creator>
  <cp:keywords/>
  <dc:description/>
  <cp:lastModifiedBy>Strate, Susan</cp:lastModifiedBy>
  <dcterms:created xsi:type="dcterms:W3CDTF">2015-05-21T16:18:23Z</dcterms:created>
  <dcterms:modified xsi:type="dcterms:W3CDTF">2017-05-25T14:39:27Z</dcterms:modified>
  <cp:category/>
  <cp:version/>
  <cp:contentType/>
  <cp:contentStatus/>
</cp:coreProperties>
</file>